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8E6DBF0E-314E-4BA0-B475-8AE1149251AA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原本(R8)" sheetId="16" r:id="rId1"/>
    <sheet name="記入例" sheetId="15" r:id="rId2"/>
  </sheets>
  <definedNames>
    <definedName name="EvenList" localSheetId="1">記入例!$U$39:$U$42</definedName>
    <definedName name="EvenList" localSheetId="0">'原本(R8)'!$U$39:$U$42</definedName>
    <definedName name="EvenList">#REF!</definedName>
    <definedName name="OddList" localSheetId="1">記入例!$T$37:$T$43</definedName>
    <definedName name="OddList" localSheetId="0">'原本(R8)'!$T$37:$T$43</definedName>
    <definedName name="Odd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3" i="16" l="1"/>
  <c r="N31" i="16"/>
  <c r="N28" i="16"/>
  <c r="N25" i="16"/>
  <c r="P20" i="16"/>
  <c r="K20" i="16"/>
  <c r="F20" i="16"/>
  <c r="P19" i="16"/>
  <c r="K19" i="16"/>
  <c r="F19" i="16"/>
  <c r="P18" i="16"/>
  <c r="K18" i="16"/>
  <c r="F18" i="16"/>
  <c r="P17" i="16"/>
  <c r="K17" i="16"/>
  <c r="F17" i="16"/>
  <c r="P16" i="16"/>
  <c r="K16" i="16"/>
  <c r="F16" i="16"/>
  <c r="M7" i="16"/>
  <c r="I53" i="15" l="1"/>
  <c r="I52" i="15"/>
  <c r="N31" i="15"/>
  <c r="N28" i="15"/>
  <c r="N25" i="15"/>
  <c r="P20" i="15"/>
  <c r="K20" i="15"/>
  <c r="F20" i="15"/>
  <c r="P19" i="15"/>
  <c r="K19" i="15"/>
  <c r="F19" i="15"/>
  <c r="P18" i="15"/>
  <c r="K18" i="15"/>
  <c r="F18" i="15"/>
  <c r="P17" i="15"/>
  <c r="K17" i="15"/>
  <c r="F17" i="15"/>
  <c r="P16" i="15"/>
  <c r="K16" i="15"/>
  <c r="F16" i="15"/>
  <c r="M7" i="15"/>
</calcChain>
</file>

<file path=xl/sharedStrings.xml><?xml version="1.0" encoding="utf-8"?>
<sst xmlns="http://schemas.openxmlformats.org/spreadsheetml/2006/main" count="241" uniqueCount="99">
  <si>
    <t>団体名</t>
    <rPh sb="0" eb="2">
      <t>ダンタイ</t>
    </rPh>
    <rPh sb="2" eb="3">
      <t>メイ</t>
    </rPh>
    <phoneticPr fontId="1"/>
  </si>
  <si>
    <t>担当者</t>
    <rPh sb="0" eb="3">
      <t>タントウシャ</t>
    </rPh>
    <phoneticPr fontId="1"/>
  </si>
  <si>
    <t>利用期間</t>
    <rPh sb="0" eb="2">
      <t>リヨウ</t>
    </rPh>
    <rPh sb="2" eb="4">
      <t>キカン</t>
    </rPh>
    <phoneticPr fontId="1"/>
  </si>
  <si>
    <t>日付</t>
    <rPh sb="0" eb="2">
      <t>ヒヅケ</t>
    </rPh>
    <phoneticPr fontId="1"/>
  </si>
  <si>
    <t>幼児</t>
    <rPh sb="0" eb="2">
      <t>ヨウジ</t>
    </rPh>
    <phoneticPr fontId="1"/>
  </si>
  <si>
    <t>小学生</t>
    <rPh sb="0" eb="3">
      <t>ショウガクセイ</t>
    </rPh>
    <phoneticPr fontId="1"/>
  </si>
  <si>
    <t>中学生以上</t>
    <rPh sb="0" eb="3">
      <t>チュウガクセイ</t>
    </rPh>
    <rPh sb="3" eb="5">
      <t>イジョウ</t>
    </rPh>
    <phoneticPr fontId="1"/>
  </si>
  <si>
    <t>計</t>
    <rPh sb="0" eb="1">
      <t>ケイ</t>
    </rPh>
    <phoneticPr fontId="1"/>
  </si>
  <si>
    <t>朝食</t>
    <rPh sb="0" eb="2">
      <t>チョウショク</t>
    </rPh>
    <phoneticPr fontId="1"/>
  </si>
  <si>
    <t>TEL</t>
    <phoneticPr fontId="1"/>
  </si>
  <si>
    <t>個数</t>
    <rPh sb="0" eb="2">
      <t>コスウ</t>
    </rPh>
    <phoneticPr fontId="1"/>
  </si>
  <si>
    <t>実施日</t>
    <rPh sb="0" eb="3">
      <t>ジッシビ</t>
    </rPh>
    <phoneticPr fontId="1"/>
  </si>
  <si>
    <t>※幼児：４歳以上～就学前のお子様が対象になります。</t>
    <rPh sb="1" eb="3">
      <t>ヨウジ</t>
    </rPh>
    <rPh sb="4" eb="8">
      <t>ヨンサイイジョウ</t>
    </rPh>
    <rPh sb="9" eb="12">
      <t>シュウガクマエ</t>
    </rPh>
    <rPh sb="14" eb="16">
      <t>コサマ</t>
    </rPh>
    <rPh sb="17" eb="19">
      <t>タイショウ</t>
    </rPh>
    <phoneticPr fontId="1"/>
  </si>
  <si>
    <r>
      <t>食数・教材　　（申し込み　・　変更）票　</t>
    </r>
    <r>
      <rPr>
        <sz val="16"/>
        <color theme="1"/>
        <rFont val="ＭＳ Ｐゴシック"/>
        <family val="3"/>
        <charset val="128"/>
        <scheme val="minor"/>
      </rPr>
      <t>（○で囲んでください）</t>
    </r>
    <rPh sb="0" eb="2">
      <t>ショクスウ</t>
    </rPh>
    <rPh sb="3" eb="5">
      <t>キョウザイ</t>
    </rPh>
    <rPh sb="8" eb="9">
      <t>モウ</t>
    </rPh>
    <rPh sb="10" eb="11">
      <t>コ</t>
    </rPh>
    <rPh sb="15" eb="17">
      <t>ヘンコウ</t>
    </rPh>
    <rPh sb="18" eb="19">
      <t>ヒョウ</t>
    </rPh>
    <rPh sb="23" eb="24">
      <t>カコ</t>
    </rPh>
    <phoneticPr fontId="1"/>
  </si>
  <si>
    <t>篠栗　太郎</t>
    <rPh sb="0" eb="2">
      <t>ササグリ</t>
    </rPh>
    <rPh sb="3" eb="5">
      <t>タロウ</t>
    </rPh>
    <phoneticPr fontId="1"/>
  </si>
  <si>
    <t>昼・夕</t>
    <rPh sb="0" eb="1">
      <t>ヒル</t>
    </rPh>
    <rPh sb="2" eb="3">
      <t>ユウ</t>
    </rPh>
    <phoneticPr fontId="1"/>
  </si>
  <si>
    <r>
      <t xml:space="preserve">昼食
</t>
    </r>
    <r>
      <rPr>
        <sz val="10"/>
        <color theme="1"/>
        <rFont val="ＭＳ Ｐゴシック"/>
        <family val="3"/>
        <charset val="128"/>
        <scheme val="minor"/>
      </rPr>
      <t>（弁当・野外炊飯の時は記入不要
→弁当・野外炊飯欄に記入）</t>
    </r>
    <rPh sb="0" eb="2">
      <t>チュウショク</t>
    </rPh>
    <rPh sb="4" eb="6">
      <t>ベントウ</t>
    </rPh>
    <rPh sb="7" eb="9">
      <t>ヤガイ</t>
    </rPh>
    <rPh sb="9" eb="11">
      <t>スイハン</t>
    </rPh>
    <rPh sb="12" eb="13">
      <t>トキ</t>
    </rPh>
    <rPh sb="14" eb="16">
      <t>キニュウ</t>
    </rPh>
    <rPh sb="16" eb="18">
      <t>フヨウ</t>
    </rPh>
    <rPh sb="20" eb="22">
      <t>ベントウ</t>
    </rPh>
    <rPh sb="23" eb="25">
      <t>ヤガイ</t>
    </rPh>
    <rPh sb="25" eb="27">
      <t>スイハン</t>
    </rPh>
    <rPh sb="27" eb="28">
      <t>ラン</t>
    </rPh>
    <rPh sb="29" eb="31">
      <t>キニュウ</t>
    </rPh>
    <phoneticPr fontId="1"/>
  </si>
  <si>
    <t>（昼・夕　いずれかに○）</t>
    <rPh sb="1" eb="2">
      <t>ヒル</t>
    </rPh>
    <rPh sb="3" eb="4">
      <t>ユウ</t>
    </rPh>
    <phoneticPr fontId="1"/>
  </si>
  <si>
    <t>2　野外炊飯</t>
    <rPh sb="2" eb="4">
      <t>ヤガイ</t>
    </rPh>
    <rPh sb="4" eb="6">
      <t>スイハン</t>
    </rPh>
    <phoneticPr fontId="1"/>
  </si>
  <si>
    <t>開始予定時刻</t>
    <rPh sb="0" eb="2">
      <t>カイシ</t>
    </rPh>
    <rPh sb="2" eb="4">
      <t>ヨテイ</t>
    </rPh>
    <rPh sb="4" eb="6">
      <t>ジコク</t>
    </rPh>
    <phoneticPr fontId="1"/>
  </si>
  <si>
    <t>メニュー</t>
    <phoneticPr fontId="1"/>
  </si>
  <si>
    <t>人数×クループ数</t>
    <rPh sb="0" eb="2">
      <t>ニンズウ</t>
    </rPh>
    <rPh sb="7" eb="8">
      <t>スウ</t>
    </rPh>
    <phoneticPr fontId="1"/>
  </si>
  <si>
    <t>総数（人）</t>
    <rPh sb="0" eb="2">
      <t>ソウスウ</t>
    </rPh>
    <rPh sb="3" eb="4">
      <t>ニン</t>
    </rPh>
    <phoneticPr fontId="1"/>
  </si>
  <si>
    <t>備考</t>
    <rPh sb="0" eb="2">
      <t>ビコウ</t>
    </rPh>
    <phoneticPr fontId="1"/>
  </si>
  <si>
    <t>受取日</t>
    <rPh sb="0" eb="2">
      <t>ウケトリ</t>
    </rPh>
    <rPh sb="2" eb="3">
      <t>ビ</t>
    </rPh>
    <phoneticPr fontId="1"/>
  </si>
  <si>
    <t>受取時刻</t>
    <rPh sb="0" eb="2">
      <t>ウケトリ</t>
    </rPh>
    <rPh sb="2" eb="4">
      <t>ジコク</t>
    </rPh>
    <phoneticPr fontId="1"/>
  </si>
  <si>
    <t>受取場所</t>
    <rPh sb="0" eb="2">
      <t>ウケトリ</t>
    </rPh>
    <rPh sb="2" eb="4">
      <t>バショ</t>
    </rPh>
    <phoneticPr fontId="1"/>
  </si>
  <si>
    <t>幼児　・　小学生以上</t>
    <rPh sb="0" eb="2">
      <t>ヨウジ</t>
    </rPh>
    <rPh sb="5" eb="10">
      <t>ショウガクセイイジョウ</t>
    </rPh>
    <phoneticPr fontId="1"/>
  </si>
  <si>
    <t>弁当サイズ（○をつける）</t>
    <rPh sb="0" eb="2">
      <t>ベントウ</t>
    </rPh>
    <phoneticPr fontId="1"/>
  </si>
  <si>
    <t>※1団体統一メニューでお願いします。
※所外での活動時の弁当は配達もできます。（要相談）　センター内での食事の場合は、「食堂受取」となります。</t>
    <rPh sb="2" eb="4">
      <t>ダンタイ</t>
    </rPh>
    <rPh sb="4" eb="6">
      <t>トウイツ</t>
    </rPh>
    <rPh sb="12" eb="13">
      <t>ネガ</t>
    </rPh>
    <rPh sb="20" eb="22">
      <t>ショガイ</t>
    </rPh>
    <rPh sb="24" eb="26">
      <t>カツドウ</t>
    </rPh>
    <rPh sb="26" eb="27">
      <t>ジ</t>
    </rPh>
    <rPh sb="28" eb="30">
      <t>ベントウ</t>
    </rPh>
    <rPh sb="31" eb="33">
      <t>ハイタツ</t>
    </rPh>
    <rPh sb="40" eb="41">
      <t>ヨウ</t>
    </rPh>
    <rPh sb="41" eb="43">
      <t>ソウダン</t>
    </rPh>
    <rPh sb="49" eb="50">
      <t>ナイ</t>
    </rPh>
    <rPh sb="52" eb="54">
      <t>ショクジ</t>
    </rPh>
    <rPh sb="55" eb="57">
      <t>バアイ</t>
    </rPh>
    <rPh sb="60" eb="62">
      <t>ショクドウ</t>
    </rPh>
    <rPh sb="62" eb="64">
      <t>ウケトリ</t>
    </rPh>
    <phoneticPr fontId="1"/>
  </si>
  <si>
    <r>
      <t>※開始時刻については、</t>
    </r>
    <r>
      <rPr>
        <b/>
        <sz val="16"/>
        <color theme="1"/>
        <rFont val="ＭＳ Ｐゴシック"/>
        <family val="3"/>
        <charset val="128"/>
        <scheme val="minor"/>
      </rPr>
      <t>昼食の場合は９：００～１０：００の間に</t>
    </r>
    <r>
      <rPr>
        <sz val="16"/>
        <color theme="1"/>
        <rFont val="ＭＳ Ｐゴシック"/>
        <family val="2"/>
        <charset val="128"/>
        <scheme val="minor"/>
      </rPr>
      <t>、</t>
    </r>
    <r>
      <rPr>
        <b/>
        <sz val="16"/>
        <color theme="1"/>
        <rFont val="ＭＳ Ｐゴシック"/>
        <family val="3"/>
        <charset val="128"/>
        <scheme val="minor"/>
      </rPr>
      <t>夕食の場合は遅くとも１５：３０まで</t>
    </r>
    <r>
      <rPr>
        <sz val="16"/>
        <color theme="1"/>
        <rFont val="ＭＳ Ｐゴシック"/>
        <family val="2"/>
        <charset val="128"/>
        <scheme val="minor"/>
      </rPr>
      <t>に設定してください。</t>
    </r>
    <rPh sb="1" eb="5">
      <t>カイシジコク</t>
    </rPh>
    <rPh sb="11" eb="13">
      <t>チュウショク</t>
    </rPh>
    <rPh sb="14" eb="16">
      <t>バアイ</t>
    </rPh>
    <rPh sb="28" eb="29">
      <t>アイダ</t>
    </rPh>
    <rPh sb="31" eb="33">
      <t>ユウショク</t>
    </rPh>
    <rPh sb="34" eb="36">
      <t>バアイ</t>
    </rPh>
    <rPh sb="37" eb="38">
      <t>オソ</t>
    </rPh>
    <rPh sb="49" eb="51">
      <t>セッテイ</t>
    </rPh>
    <phoneticPr fontId="1"/>
  </si>
  <si>
    <t>◎シーツ数</t>
    <rPh sb="4" eb="5">
      <t>スウ</t>
    </rPh>
    <phoneticPr fontId="1"/>
  </si>
  <si>
    <r>
      <rPr>
        <sz val="20"/>
        <color theme="1"/>
        <rFont val="ＭＳ Ｐゴシック"/>
        <family val="3"/>
        <charset val="128"/>
        <scheme val="minor"/>
      </rPr>
      <t>セット数</t>
    </r>
    <r>
      <rPr>
        <sz val="11"/>
        <color theme="1"/>
        <rFont val="ＭＳ Ｐゴシック"/>
        <family val="2"/>
        <charset val="128"/>
        <scheme val="minor"/>
      </rPr>
      <t xml:space="preserve">
１セット
シーツ２枚</t>
    </r>
    <rPh sb="3" eb="4">
      <t>スウ</t>
    </rPh>
    <rPh sb="14" eb="15">
      <t>マイ</t>
    </rPh>
    <phoneticPr fontId="1"/>
  </si>
  <si>
    <t>教材名</t>
    <rPh sb="0" eb="2">
      <t>キョウザイ</t>
    </rPh>
    <rPh sb="2" eb="3">
      <t>メイ</t>
    </rPh>
    <phoneticPr fontId="1"/>
  </si>
  <si>
    <t>単価</t>
    <rPh sb="0" eb="2">
      <t>タンカ</t>
    </rPh>
    <phoneticPr fontId="1"/>
  </si>
  <si>
    <t>実施日</t>
    <rPh sb="0" eb="2">
      <t>ジッシ</t>
    </rPh>
    <rPh sb="2" eb="3">
      <t>ビ</t>
    </rPh>
    <phoneticPr fontId="1"/>
  </si>
  <si>
    <t>必要数</t>
    <rPh sb="0" eb="3">
      <t>ヒツヨウスウ</t>
    </rPh>
    <phoneticPr fontId="1"/>
  </si>
  <si>
    <r>
      <t xml:space="preserve">夕食
</t>
    </r>
    <r>
      <rPr>
        <sz val="10"/>
        <color theme="1"/>
        <rFont val="ＭＳ Ｐゴシック"/>
        <family val="3"/>
        <charset val="128"/>
        <scheme val="minor"/>
      </rPr>
      <t>（野外炊飯の時は記入不要
→野外炊飯欄に記入）</t>
    </r>
    <rPh sb="0" eb="2">
      <t>ユウショク</t>
    </rPh>
    <rPh sb="4" eb="6">
      <t>ヤガイ</t>
    </rPh>
    <rPh sb="6" eb="8">
      <t>スイハン</t>
    </rPh>
    <rPh sb="9" eb="10">
      <t>トキ</t>
    </rPh>
    <rPh sb="11" eb="13">
      <t>キニュウ</t>
    </rPh>
    <rPh sb="13" eb="15">
      <t>フヨウ</t>
    </rPh>
    <rPh sb="17" eb="19">
      <t>ヤガイ</t>
    </rPh>
    <rPh sb="19" eb="21">
      <t>スイハン</t>
    </rPh>
    <rPh sb="21" eb="22">
      <t>ラン</t>
    </rPh>
    <rPh sb="23" eb="25">
      <t>キニュウ</t>
    </rPh>
    <phoneticPr fontId="1"/>
  </si>
  <si>
    <t>※受取日・時刻・受取場所をお知らせください。</t>
    <rPh sb="1" eb="3">
      <t>ウケトリ</t>
    </rPh>
    <rPh sb="3" eb="4">
      <t>ビ</t>
    </rPh>
    <rPh sb="5" eb="7">
      <t>ジコク</t>
    </rPh>
    <rPh sb="8" eb="10">
      <t>ウケトリ</t>
    </rPh>
    <rPh sb="10" eb="12">
      <t>バショ</t>
    </rPh>
    <rPh sb="14" eb="15">
      <t>シ</t>
    </rPh>
    <phoneticPr fontId="1"/>
  </si>
  <si>
    <t>米の山山頂</t>
  </si>
  <si>
    <t>◎やかん貸出・お茶パック注文</t>
    <rPh sb="4" eb="6">
      <t>カシダシ</t>
    </rPh>
    <rPh sb="8" eb="9">
      <t>チャ</t>
    </rPh>
    <rPh sb="12" eb="14">
      <t>チュウモン</t>
    </rPh>
    <phoneticPr fontId="1"/>
  </si>
  <si>
    <t>1　レストラン食数</t>
    <rPh sb="7" eb="9">
      <t>ショクスウ</t>
    </rPh>
    <phoneticPr fontId="1"/>
  </si>
  <si>
    <t>4　教材</t>
    <rPh sb="2" eb="4">
      <t>キョウザイ</t>
    </rPh>
    <phoneticPr fontId="1"/>
  </si>
  <si>
    <t>キャンプファイヤーセット</t>
    <phoneticPr fontId="1"/>
  </si>
  <si>
    <t>キャンドルのつどいセット</t>
    <phoneticPr fontId="1"/>
  </si>
  <si>
    <t>古代ペンダントセット</t>
    <phoneticPr fontId="1"/>
  </si>
  <si>
    <t>焼杉セット</t>
    <rPh sb="0" eb="2">
      <t>ヤキスギ</t>
    </rPh>
    <phoneticPr fontId="1"/>
  </si>
  <si>
    <t>ラミネートフィルム／はがき判１枚</t>
    <rPh sb="13" eb="14">
      <t>バン</t>
    </rPh>
    <rPh sb="15" eb="16">
      <t>マイ</t>
    </rPh>
    <phoneticPr fontId="1"/>
  </si>
  <si>
    <t>ラミネートフィルム／定期券判１枚</t>
    <rPh sb="13" eb="14">
      <t>バン</t>
    </rPh>
    <rPh sb="15" eb="16">
      <t>マイ</t>
    </rPh>
    <phoneticPr fontId="1"/>
  </si>
  <si>
    <t>ガスボンベ</t>
    <phoneticPr fontId="1"/>
  </si>
  <si>
    <t>炭（３kg）</t>
    <rPh sb="0" eb="1">
      <t>スミ</t>
    </rPh>
    <phoneticPr fontId="1"/>
  </si>
  <si>
    <t>炭（６kg）</t>
    <rPh sb="0" eb="1">
      <t>スミ</t>
    </rPh>
    <phoneticPr fontId="1"/>
  </si>
  <si>
    <t>もえるごみ袋（大）</t>
    <rPh sb="5" eb="6">
      <t>フクロ</t>
    </rPh>
    <rPh sb="7" eb="8">
      <t>ダイ</t>
    </rPh>
    <phoneticPr fontId="1"/>
  </si>
  <si>
    <t>もえるごみ袋（小）</t>
    <rPh sb="5" eb="6">
      <t>フクロ</t>
    </rPh>
    <rPh sb="7" eb="8">
      <t>ショウ</t>
    </rPh>
    <phoneticPr fontId="1"/>
  </si>
  <si>
    <t>個</t>
    <rPh sb="0" eb="1">
      <t>コ</t>
    </rPh>
    <phoneticPr fontId="1"/>
  </si>
  <si>
    <t>3　弁当・ペットボトル飲料</t>
    <rPh sb="2" eb="4">
      <t>ベントウ</t>
    </rPh>
    <rPh sb="11" eb="13">
      <t>インリョウ</t>
    </rPh>
    <phoneticPr fontId="1"/>
  </si>
  <si>
    <t>メニュー・種類</t>
    <rPh sb="5" eb="7">
      <t>シュルイ</t>
    </rPh>
    <phoneticPr fontId="1"/>
  </si>
  <si>
    <t>B：ハンバーグ弁当</t>
    <rPh sb="7" eb="9">
      <t>ベントウ</t>
    </rPh>
    <phoneticPr fontId="1"/>
  </si>
  <si>
    <t>PET：緑茶</t>
    <rPh sb="4" eb="6">
      <t>リョクチャ</t>
    </rPh>
    <phoneticPr fontId="1"/>
  </si>
  <si>
    <r>
      <rPr>
        <u/>
        <sz val="16"/>
        <color theme="1"/>
        <rFont val="ＭＳ Ｐゴシック"/>
        <family val="3"/>
        <charset val="128"/>
        <scheme val="minor"/>
      </rPr>
      <t>※弁当メニューの内容、ペットボトル飲料の種類は次のように決まっています。</t>
    </r>
    <r>
      <rPr>
        <b/>
        <sz val="16"/>
        <color theme="1"/>
        <rFont val="ＭＳ Ｐゴシック"/>
        <family val="3"/>
        <charset val="128"/>
        <scheme val="minor"/>
      </rPr>
      <t>　</t>
    </r>
    <rPh sb="1" eb="3">
      <t>ベントウ</t>
    </rPh>
    <rPh sb="8" eb="10">
      <t>ナイヨウ</t>
    </rPh>
    <rPh sb="17" eb="19">
      <t>インリョウ</t>
    </rPh>
    <rPh sb="20" eb="22">
      <t>シュルイ</t>
    </rPh>
    <rPh sb="23" eb="24">
      <t>ツギ</t>
    </rPh>
    <rPh sb="28" eb="29">
      <t>キ</t>
    </rPh>
    <phoneticPr fontId="1"/>
  </si>
  <si>
    <r>
      <t xml:space="preserve"> 　弁当⇒</t>
    </r>
    <r>
      <rPr>
        <b/>
        <u/>
        <sz val="16"/>
        <color theme="1"/>
        <rFont val="ＭＳ Ｐゴシック"/>
        <family val="3"/>
        <charset val="128"/>
        <scheme val="minor"/>
      </rPr>
      <t>奇数日：Ａ（唐揚げ・チキンカツ・豚カツ） ／ 偶数日：Ｂ（ハンバーグ・照り焼きチキン）</t>
    </r>
    <rPh sb="2" eb="4">
      <t>ベントウ</t>
    </rPh>
    <phoneticPr fontId="1"/>
  </si>
  <si>
    <r>
      <t>　 飲料⇒</t>
    </r>
    <r>
      <rPr>
        <b/>
        <sz val="16"/>
        <color theme="1"/>
        <rFont val="ＭＳ Ｐゴシック"/>
        <family val="3"/>
        <charset val="128"/>
        <scheme val="minor"/>
      </rPr>
      <t>緑茶(500ml)・\160 ※弁当注文時は\120 ／ スポーツドリンク(500ml)・\160</t>
    </r>
    <rPh sb="2" eb="4">
      <t>インリョウ</t>
    </rPh>
    <rPh sb="5" eb="7">
      <t>リョクチャ</t>
    </rPh>
    <rPh sb="21" eb="23">
      <t>ベントウ</t>
    </rPh>
    <rPh sb="23" eb="26">
      <t>チュウモンジ</t>
    </rPh>
    <phoneticPr fontId="1"/>
  </si>
  <si>
    <t>カレーライス</t>
  </si>
  <si>
    <t>月</t>
    <rPh sb="0" eb="1">
      <t>ガツ</t>
    </rPh>
    <phoneticPr fontId="1"/>
  </si>
  <si>
    <t>日</t>
    <rPh sb="0" eb="1">
      <t>ニチ</t>
    </rPh>
    <phoneticPr fontId="1"/>
  </si>
  <si>
    <t>送信日　　　</t>
    <rPh sb="0" eb="3">
      <t>ソウシンビ</t>
    </rPh>
    <phoneticPr fontId="1"/>
  </si>
  <si>
    <t>5　備考</t>
    <rPh sb="2" eb="4">
      <t>ビコウ</t>
    </rPh>
    <phoneticPr fontId="1"/>
  </si>
  <si>
    <r>
      <t>・申込書送付後の変更は「変更」に○をつけて再送付してください。
・食事変更期限は、入所日の１０日前の１２：００までです。その後の変更になるとキャンセル料が発生します。
・</t>
    </r>
    <r>
      <rPr>
        <b/>
        <u/>
        <sz val="15"/>
        <color theme="1"/>
        <rFont val="ＭＳ Ｐゴシック"/>
        <family val="3"/>
        <charset val="128"/>
        <scheme val="minor"/>
      </rPr>
      <t>アレルギー食をご希望の方がキャンセルされる場合</t>
    </r>
    <r>
      <rPr>
        <sz val="15"/>
        <color theme="1"/>
        <rFont val="ＭＳ Ｐゴシック"/>
        <family val="3"/>
        <charset val="128"/>
        <scheme val="minor"/>
      </rPr>
      <t xml:space="preserve">は、備考欄にその旨をご記入いただくか、お電話
</t>
    </r>
    <r>
      <rPr>
        <u/>
        <sz val="15"/>
        <color theme="1"/>
        <rFont val="ＭＳ Ｐゴシック"/>
        <family val="3"/>
        <charset val="128"/>
        <scheme val="minor"/>
      </rPr>
      <t>（092-947-3513）</t>
    </r>
    <r>
      <rPr>
        <sz val="15"/>
        <color theme="1"/>
        <rFont val="ＭＳ Ｐゴシック"/>
        <family val="3"/>
        <charset val="128"/>
        <scheme val="minor"/>
      </rPr>
      <t>にて必ずご連絡ください。
・食数・料金に関しては０９２－９４７－６６４９までお問い合わせください。</t>
    </r>
    <rPh sb="1" eb="3">
      <t>モウシコミ</t>
    </rPh>
    <rPh sb="3" eb="4">
      <t>ショ</t>
    </rPh>
    <rPh sb="4" eb="6">
      <t>ソウフ</t>
    </rPh>
    <rPh sb="6" eb="7">
      <t>ゴ</t>
    </rPh>
    <rPh sb="8" eb="10">
      <t>ヘンコウ</t>
    </rPh>
    <rPh sb="12" eb="14">
      <t>ヘンコウ</t>
    </rPh>
    <rPh sb="21" eb="24">
      <t>サイソウフ</t>
    </rPh>
    <rPh sb="33" eb="35">
      <t>ショクジ</t>
    </rPh>
    <rPh sb="35" eb="37">
      <t>ヘンコウ</t>
    </rPh>
    <rPh sb="37" eb="39">
      <t>キゲン</t>
    </rPh>
    <rPh sb="41" eb="43">
      <t>ニュウショ</t>
    </rPh>
    <rPh sb="43" eb="44">
      <t>ビ</t>
    </rPh>
    <rPh sb="47" eb="48">
      <t>ニチ</t>
    </rPh>
    <rPh sb="48" eb="49">
      <t>マエ</t>
    </rPh>
    <rPh sb="62" eb="63">
      <t>ゴ</t>
    </rPh>
    <rPh sb="64" eb="66">
      <t>ヘンコウ</t>
    </rPh>
    <rPh sb="75" eb="76">
      <t>リョウ</t>
    </rPh>
    <rPh sb="77" eb="79">
      <t>ハッセイ</t>
    </rPh>
    <rPh sb="90" eb="91">
      <t>ショク</t>
    </rPh>
    <rPh sb="93" eb="95">
      <t>キボウ</t>
    </rPh>
    <rPh sb="96" eb="97">
      <t>カタ</t>
    </rPh>
    <rPh sb="106" eb="108">
      <t>バアイ</t>
    </rPh>
    <rPh sb="110" eb="113">
      <t>ビコウラン</t>
    </rPh>
    <rPh sb="116" eb="117">
      <t>シ</t>
    </rPh>
    <rPh sb="119" eb="121">
      <t>キニュウ</t>
    </rPh>
    <rPh sb="128" eb="130">
      <t>デンワ</t>
    </rPh>
    <rPh sb="147" eb="148">
      <t>カナラ</t>
    </rPh>
    <rPh sb="150" eb="152">
      <t>レンラク</t>
    </rPh>
    <rPh sb="159" eb="161">
      <t>ショクスウ</t>
    </rPh>
    <rPh sb="162" eb="164">
      <t>リョウキン</t>
    </rPh>
    <rPh sb="165" eb="166">
      <t>カン</t>
    </rPh>
    <rPh sb="184" eb="185">
      <t>ト</t>
    </rPh>
    <rPh sb="186" eb="187">
      <t>ア</t>
    </rPh>
    <phoneticPr fontId="1"/>
  </si>
  <si>
    <r>
      <rPr>
        <sz val="15"/>
        <color theme="1"/>
        <rFont val="ＭＳ Ｐゴシック"/>
        <family val="3"/>
        <charset val="128"/>
        <scheme val="minor"/>
      </rPr>
      <t>やかん</t>
    </r>
    <r>
      <rPr>
        <sz val="14"/>
        <color theme="1"/>
        <rFont val="ＭＳ Ｐゴシック"/>
        <family val="3"/>
        <charset val="128"/>
        <scheme val="minor"/>
      </rPr>
      <t xml:space="preserve">
（10L）</t>
    </r>
    <phoneticPr fontId="1"/>
  </si>
  <si>
    <r>
      <t>個</t>
    </r>
    <r>
      <rPr>
        <sz val="14"/>
        <color theme="1"/>
        <rFont val="ＭＳ Ｐゴシック"/>
        <family val="3"/>
        <charset val="128"/>
        <scheme val="minor"/>
      </rPr>
      <t>（１個３０円）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コ</t>
    </rPh>
    <rPh sb="3" eb="4">
      <t>コ</t>
    </rPh>
    <rPh sb="6" eb="7">
      <t>エン</t>
    </rPh>
    <phoneticPr fontId="1"/>
  </si>
  <si>
    <t>セット</t>
    <phoneticPr fontId="1"/>
  </si>
  <si>
    <r>
      <rPr>
        <b/>
        <sz val="16"/>
        <color theme="1"/>
        <rFont val="ＭＳ Ｐゴシック"/>
        <family val="3"/>
        <charset val="128"/>
        <scheme val="minor"/>
      </rPr>
      <t>送信先　福岡県立社会教育総合センター　　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b/>
        <sz val="18"/>
        <color theme="1"/>
        <rFont val="ＭＳ Ｐゴシック"/>
        <family val="3"/>
        <charset val="128"/>
        <scheme val="minor"/>
      </rPr>
      <t>FAX （０９２）９４７－８０２９
E-mail: taikatsu@pref.fukuoka.lg.jp</t>
    </r>
    <phoneticPr fontId="1"/>
  </si>
  <si>
    <t>～</t>
    <phoneticPr fontId="1"/>
  </si>
  <si>
    <r>
      <t>※グループの人数は</t>
    </r>
    <r>
      <rPr>
        <b/>
        <sz val="16"/>
        <color theme="1"/>
        <rFont val="ＭＳ Ｐゴシック"/>
        <family val="3"/>
        <charset val="128"/>
        <scheme val="minor"/>
      </rPr>
      <t>6人～10人</t>
    </r>
    <r>
      <rPr>
        <sz val="16"/>
        <color theme="1"/>
        <rFont val="ＭＳ Ｐゴシック"/>
        <family val="2"/>
        <charset val="128"/>
        <scheme val="minor"/>
      </rPr>
      <t>で設定してください。</t>
    </r>
    <rPh sb="6" eb="8">
      <t>ニンズウ</t>
    </rPh>
    <rPh sb="10" eb="11">
      <t>ニン</t>
    </rPh>
    <rPh sb="14" eb="15">
      <t>ニン</t>
    </rPh>
    <rPh sb="16" eb="18">
      <t>セッテイ</t>
    </rPh>
    <phoneticPr fontId="1"/>
  </si>
  <si>
    <t>左記の色のセルを入力してください。</t>
    <rPh sb="0" eb="2">
      <t>サキ</t>
    </rPh>
    <rPh sb="3" eb="4">
      <t>イロ</t>
    </rPh>
    <rPh sb="8" eb="10">
      <t>ニュウリョク</t>
    </rPh>
    <phoneticPr fontId="1"/>
  </si>
  <si>
    <t>昼　・　夕</t>
    <phoneticPr fontId="1"/>
  </si>
  <si>
    <t>×</t>
    <phoneticPr fontId="1"/>
  </si>
  <si>
    <t>×</t>
    <phoneticPr fontId="1"/>
  </si>
  <si>
    <t>×</t>
    <phoneticPr fontId="1"/>
  </si>
  <si>
    <t>木ぃホルダーセット</t>
    <rPh sb="0" eb="1">
      <t>キ</t>
    </rPh>
    <phoneticPr fontId="1"/>
  </si>
  <si>
    <t>〇〇町子ども会</t>
    <rPh sb="2" eb="3">
      <t>マチ</t>
    </rPh>
    <rPh sb="3" eb="4">
      <t>コ</t>
    </rPh>
    <rPh sb="6" eb="7">
      <t>カイ</t>
    </rPh>
    <phoneticPr fontId="1"/>
  </si>
  <si>
    <t>（０９２）　１２３－１２３４</t>
    <phoneticPr fontId="1"/>
  </si>
  <si>
    <t>お茶パック</t>
    <rPh sb="1" eb="2">
      <t>チャ</t>
    </rPh>
    <phoneticPr fontId="1"/>
  </si>
  <si>
    <t>※やかんの個数に関わらず、貸し出し料金100円かかります。
※貸し出し料金にはゴミ袋小30ℓが含まれます。</t>
    <rPh sb="5" eb="7">
      <t>コスウ</t>
    </rPh>
    <rPh sb="8" eb="9">
      <t>カカ</t>
    </rPh>
    <rPh sb="13" eb="14">
      <t>カ</t>
    </rPh>
    <rPh sb="15" eb="16">
      <t>ダ</t>
    </rPh>
    <rPh sb="17" eb="19">
      <t>リョウキン</t>
    </rPh>
    <rPh sb="22" eb="23">
      <t>エン</t>
    </rPh>
    <rPh sb="31" eb="32">
      <t>カ</t>
    </rPh>
    <rPh sb="33" eb="34">
      <t>ダ</t>
    </rPh>
    <rPh sb="35" eb="36">
      <t>リョウ</t>
    </rPh>
    <rPh sb="36" eb="37">
      <t>キン</t>
    </rPh>
    <rPh sb="41" eb="42">
      <t>ブクロ</t>
    </rPh>
    <rPh sb="42" eb="43">
      <t>ショウ</t>
    </rPh>
    <rPh sb="47" eb="48">
      <t>フク</t>
    </rPh>
    <phoneticPr fontId="1"/>
  </si>
  <si>
    <t>※やかん1つ(10ℓ)につき、5パックが適正です。</t>
    <rPh sb="20" eb="22">
      <t>テキセイ</t>
    </rPh>
    <phoneticPr fontId="1"/>
  </si>
  <si>
    <t>ロウソクの芯 2.5ｍ （およそ20～25人分）</t>
    <rPh sb="21" eb="22">
      <t>ニン</t>
    </rPh>
    <phoneticPr fontId="1"/>
  </si>
  <si>
    <t>プラホビー用Gリング</t>
    <rPh sb="5" eb="6">
      <t>ヨウ</t>
    </rPh>
    <phoneticPr fontId="1"/>
  </si>
  <si>
    <t>プラホビー用プラ板（およそ4～6人分）</t>
    <rPh sb="8" eb="9">
      <t>イタ</t>
    </rPh>
    <rPh sb="16" eb="17">
      <t>ニン</t>
    </rPh>
    <phoneticPr fontId="1"/>
  </si>
  <si>
    <t>薪１束</t>
    <rPh sb="0" eb="1">
      <t>マキ</t>
    </rPh>
    <rPh sb="2" eb="3">
      <t>タバ</t>
    </rPh>
    <phoneticPr fontId="1"/>
  </si>
  <si>
    <t>もえないごみ袋（大）</t>
    <rPh sb="6" eb="7">
      <t>フクロ</t>
    </rPh>
    <rPh sb="8" eb="9">
      <t>ダイ</t>
    </rPh>
    <phoneticPr fontId="1"/>
  </si>
  <si>
    <t>空き缶・空き瓶用ごみ袋（大）</t>
    <rPh sb="0" eb="1">
      <t>ア</t>
    </rPh>
    <rPh sb="2" eb="3">
      <t>カン</t>
    </rPh>
    <rPh sb="4" eb="5">
      <t>ア</t>
    </rPh>
    <rPh sb="6" eb="7">
      <t>ビン</t>
    </rPh>
    <rPh sb="7" eb="8">
      <t>ヨウ</t>
    </rPh>
    <rPh sb="10" eb="11">
      <t>フクロ</t>
    </rPh>
    <rPh sb="12" eb="13">
      <t>ダイ</t>
    </rPh>
    <phoneticPr fontId="1"/>
  </si>
  <si>
    <t>ペットボトル用ごみ袋（大）</t>
    <rPh sb="6" eb="7">
      <t>ヨウ</t>
    </rPh>
    <rPh sb="9" eb="10">
      <t>フクロ</t>
    </rPh>
    <rPh sb="11" eb="12">
      <t>ダイ</t>
    </rPh>
    <phoneticPr fontId="1"/>
  </si>
  <si>
    <t>パラフィン1㎏[ロウソクの素]  (およそ10～15人分)</t>
    <rPh sb="13" eb="14">
      <t>モト</t>
    </rPh>
    <rPh sb="26" eb="27">
      <t>ニン</t>
    </rPh>
    <phoneticPr fontId="1"/>
  </si>
  <si>
    <t>※令和8年1月より料金が改定されております。</t>
    <rPh sb="1" eb="3">
      <t>レイワ</t>
    </rPh>
    <rPh sb="4" eb="5">
      <t>ネン</t>
    </rPh>
    <rPh sb="6" eb="7">
      <t>ガツ</t>
    </rPh>
    <rPh sb="9" eb="11">
      <t>リョウキン</t>
    </rPh>
    <rPh sb="12" eb="14">
      <t>カイテイ</t>
    </rPh>
    <phoneticPr fontId="1"/>
  </si>
  <si>
    <t>※弁当の受取時間は11:30～13:00の間で設定してください。</t>
    <rPh sb="1" eb="3">
      <t>ベントウ</t>
    </rPh>
    <rPh sb="4" eb="8">
      <t>ウケトリジカン</t>
    </rPh>
    <rPh sb="21" eb="22">
      <t>アイダ</t>
    </rPh>
    <rPh sb="23" eb="25">
      <t>セッテイ</t>
    </rPh>
    <phoneticPr fontId="1"/>
  </si>
  <si>
    <t>※照り焼きチキン弁当は利用日の弁当注文が多い場合、頼むことが出来ないことがあります。</t>
    <phoneticPr fontId="1"/>
  </si>
  <si>
    <t>お弁当に関して
※弁当の受取時間は11:30～13:00の間で設定してください。</t>
    <rPh sb="1" eb="3">
      <t>ベントウ</t>
    </rPh>
    <rPh sb="4" eb="5">
      <t>カン</t>
    </rPh>
    <rPh sb="9" eb="11">
      <t>ベントウ</t>
    </rPh>
    <rPh sb="12" eb="16">
      <t>ウケトリジカン</t>
    </rPh>
    <rPh sb="29" eb="30">
      <t>アイダ</t>
    </rPh>
    <rPh sb="31" eb="33">
      <t>セッテイ</t>
    </rPh>
    <phoneticPr fontId="1"/>
  </si>
  <si>
    <t>※１団体統一メニューでお願いします。
※所外での活動時の弁当は配達もできます。（要相談）　センター内での食事の場合は、「食堂受取」となります。</t>
    <rPh sb="2" eb="4">
      <t>ダンタイ</t>
    </rPh>
    <rPh sb="4" eb="6">
      <t>トウイツ</t>
    </rPh>
    <rPh sb="12" eb="13">
      <t>ネガ</t>
    </rPh>
    <rPh sb="20" eb="22">
      <t>ショガイ</t>
    </rPh>
    <rPh sb="24" eb="26">
      <t>カツドウ</t>
    </rPh>
    <rPh sb="26" eb="27">
      <t>ジ</t>
    </rPh>
    <rPh sb="28" eb="30">
      <t>ベントウ</t>
    </rPh>
    <rPh sb="31" eb="33">
      <t>ハイタツ</t>
    </rPh>
    <rPh sb="40" eb="41">
      <t>ヨウ</t>
    </rPh>
    <rPh sb="41" eb="43">
      <t>ソウダン</t>
    </rPh>
    <rPh sb="49" eb="50">
      <t>ナイ</t>
    </rPh>
    <rPh sb="52" eb="54">
      <t>ショクジ</t>
    </rPh>
    <rPh sb="55" eb="57">
      <t>バアイ</t>
    </rPh>
    <rPh sb="60" eb="62">
      <t>ショクドウ</t>
    </rPh>
    <rPh sb="62" eb="64">
      <t>ウケトリ</t>
    </rPh>
    <phoneticPr fontId="1"/>
  </si>
  <si>
    <t>※弁当・ペットボトルを注文いただいた場合、ゴミ袋がつきます。</t>
    <rPh sb="1" eb="3">
      <t>ベントウ</t>
    </rPh>
    <rPh sb="11" eb="13">
      <t>チュウモン</t>
    </rPh>
    <rPh sb="18" eb="20">
      <t>バアイ</t>
    </rPh>
    <rPh sb="23" eb="24">
      <t>ブクロ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</si>
</sst>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yyyy&quot;年&quot;m&quot;月&quot;d&quot;日&quot;;@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b/>
      <u/>
      <sz val="15"/>
      <color theme="1"/>
      <name val="ＭＳ Ｐゴシック"/>
      <family val="3"/>
      <charset val="128"/>
      <scheme val="minor"/>
    </font>
    <font>
      <u/>
      <sz val="1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4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13" fillId="0" borderId="0" xfId="0" applyFont="1">
      <alignment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center"/>
    </xf>
    <xf numFmtId="56" fontId="21" fillId="0" borderId="0" xfId="0" applyNumberFormat="1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8" fillId="0" borderId="32" xfId="0" applyFont="1" applyBorder="1">
      <alignment vertical="center"/>
    </xf>
    <xf numFmtId="0" fontId="0" fillId="0" borderId="31" xfId="0" applyBorder="1">
      <alignment vertical="center"/>
    </xf>
    <xf numFmtId="0" fontId="18" fillId="0" borderId="31" xfId="0" applyFont="1" applyBorder="1">
      <alignment vertical="center"/>
    </xf>
    <xf numFmtId="0" fontId="0" fillId="0" borderId="33" xfId="0" applyBorder="1">
      <alignment vertical="center"/>
    </xf>
    <xf numFmtId="0" fontId="7" fillId="0" borderId="0" xfId="0" applyFont="1" applyBorder="1" applyAlignment="1">
      <alignment horizontal="left" vertical="center" wrapText="1"/>
    </xf>
    <xf numFmtId="0" fontId="17" fillId="0" borderId="29" xfId="0" applyFont="1" applyBorder="1" applyAlignment="1">
      <alignment vertical="center"/>
    </xf>
    <xf numFmtId="0" fontId="9" fillId="0" borderId="65" xfId="0" applyFont="1" applyBorder="1" applyAlignment="1"/>
    <xf numFmtId="0" fontId="17" fillId="0" borderId="26" xfId="0" applyFont="1" applyBorder="1" applyAlignment="1">
      <alignment horizontal="right" vertical="center" shrinkToFit="1"/>
    </xf>
    <xf numFmtId="0" fontId="22" fillId="0" borderId="0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12" fillId="2" borderId="31" xfId="0" applyFont="1" applyFill="1" applyBorder="1" applyAlignment="1">
      <alignment horizontal="center" vertical="center" wrapText="1"/>
    </xf>
    <xf numFmtId="56" fontId="21" fillId="2" borderId="45" xfId="0" applyNumberFormat="1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8" fillId="2" borderId="6" xfId="0" applyFont="1" applyFill="1" applyBorder="1">
      <alignment vertical="center"/>
    </xf>
    <xf numFmtId="56" fontId="21" fillId="2" borderId="66" xfId="0" applyNumberFormat="1" applyFont="1" applyFill="1" applyBorder="1">
      <alignment vertical="center"/>
    </xf>
    <xf numFmtId="0" fontId="8" fillId="2" borderId="8" xfId="0" applyFont="1" applyFill="1" applyBorder="1">
      <alignment vertical="center"/>
    </xf>
    <xf numFmtId="0" fontId="8" fillId="2" borderId="1" xfId="0" applyFont="1" applyFill="1" applyBorder="1">
      <alignment vertical="center"/>
    </xf>
    <xf numFmtId="56" fontId="21" fillId="2" borderId="47" xfId="0" applyNumberFormat="1" applyFont="1" applyFill="1" applyBorder="1">
      <alignment vertical="center"/>
    </xf>
    <xf numFmtId="0" fontId="8" fillId="2" borderId="10" xfId="0" applyFont="1" applyFill="1" applyBorder="1">
      <alignment vertical="center"/>
    </xf>
    <xf numFmtId="0" fontId="8" fillId="2" borderId="11" xfId="0" applyFont="1" applyFill="1" applyBorder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56" fontId="9" fillId="2" borderId="24" xfId="0" applyNumberFormat="1" applyFont="1" applyFill="1" applyBorder="1">
      <alignment vertical="center"/>
    </xf>
    <xf numFmtId="56" fontId="9" fillId="2" borderId="5" xfId="0" applyNumberFormat="1" applyFont="1" applyFill="1" applyBorder="1">
      <alignment vertical="center"/>
    </xf>
    <xf numFmtId="56" fontId="9" fillId="2" borderId="8" xfId="0" applyNumberFormat="1" applyFont="1" applyFill="1" applyBorder="1">
      <alignment vertical="center"/>
    </xf>
    <xf numFmtId="56" fontId="9" fillId="2" borderId="10" xfId="0" applyNumberFormat="1" applyFont="1" applyFill="1" applyBorder="1">
      <alignment vertical="center"/>
    </xf>
    <xf numFmtId="56" fontId="21" fillId="2" borderId="48" xfId="0" applyNumberFormat="1" applyFont="1" applyFill="1" applyBorder="1">
      <alignment vertical="center"/>
    </xf>
    <xf numFmtId="0" fontId="28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1" fillId="2" borderId="30" xfId="0" applyFont="1" applyFill="1" applyBorder="1" applyAlignment="1">
      <alignment horizontal="center" vertical="center"/>
    </xf>
    <xf numFmtId="0" fontId="21" fillId="2" borderId="67" xfId="0" applyFont="1" applyFill="1" applyBorder="1" applyAlignment="1">
      <alignment horizontal="center" vertical="center"/>
    </xf>
    <xf numFmtId="0" fontId="21" fillId="2" borderId="55" xfId="0" applyFont="1" applyFill="1" applyBorder="1" applyAlignment="1">
      <alignment horizontal="center" vertical="center"/>
    </xf>
    <xf numFmtId="0" fontId="21" fillId="2" borderId="53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21" fillId="2" borderId="42" xfId="0" applyFont="1" applyFill="1" applyBorder="1" applyAlignment="1">
      <alignment horizontal="center" vertical="center"/>
    </xf>
    <xf numFmtId="0" fontId="21" fillId="2" borderId="68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/>
    </xf>
    <xf numFmtId="0" fontId="21" fillId="2" borderId="72" xfId="0" applyFont="1" applyFill="1" applyBorder="1" applyAlignment="1">
      <alignment horizontal="center" vertical="center"/>
    </xf>
    <xf numFmtId="0" fontId="21" fillId="2" borderId="70" xfId="0" applyFont="1" applyFill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0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10" fillId="3" borderId="0" xfId="0" applyFont="1" applyFill="1" applyBorder="1" applyAlignment="1">
      <alignment vertical="center"/>
    </xf>
    <xf numFmtId="3" fontId="17" fillId="3" borderId="0" xfId="0" applyNumberFormat="1" applyFont="1" applyFill="1" applyBorder="1" applyAlignment="1">
      <alignment vertical="center"/>
    </xf>
    <xf numFmtId="0" fontId="10" fillId="3" borderId="0" xfId="0" applyFont="1" applyFill="1" applyBorder="1" applyAlignment="1">
      <alignment vertical="center" wrapText="1"/>
    </xf>
    <xf numFmtId="0" fontId="17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right" vertical="center"/>
    </xf>
    <xf numFmtId="0" fontId="10" fillId="3" borderId="0" xfId="0" applyFont="1" applyFill="1">
      <alignment vertical="center"/>
    </xf>
    <xf numFmtId="0" fontId="17" fillId="3" borderId="0" xfId="0" applyFont="1" applyFill="1">
      <alignment vertical="center"/>
    </xf>
    <xf numFmtId="0" fontId="22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5" fillId="0" borderId="56" xfId="0" applyFont="1" applyBorder="1" applyAlignment="1">
      <alignment horizontal="left" vertical="center" wrapText="1"/>
    </xf>
    <xf numFmtId="0" fontId="25" fillId="0" borderId="57" xfId="0" applyFont="1" applyBorder="1" applyAlignment="1">
      <alignment horizontal="left" vertical="center" wrapText="1"/>
    </xf>
    <xf numFmtId="0" fontId="25" fillId="0" borderId="58" xfId="0" applyFont="1" applyBorder="1" applyAlignment="1">
      <alignment horizontal="left" vertical="center" wrapText="1"/>
    </xf>
    <xf numFmtId="0" fontId="25" fillId="0" borderId="59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60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25" fillId="0" borderId="62" xfId="0" applyFont="1" applyBorder="1" applyAlignment="1">
      <alignment horizontal="left" vertical="center" wrapText="1"/>
    </xf>
    <xf numFmtId="0" fontId="25" fillId="0" borderId="63" xfId="0" applyFont="1" applyBorder="1" applyAlignment="1">
      <alignment horizontal="left" vertical="center" wrapText="1"/>
    </xf>
    <xf numFmtId="0" fontId="23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0" fontId="21" fillId="2" borderId="64" xfId="0" applyFont="1" applyFill="1" applyBorder="1" applyAlignment="1">
      <alignment horizontal="center" vertical="center"/>
    </xf>
    <xf numFmtId="0" fontId="21" fillId="2" borderId="50" xfId="0" applyFont="1" applyFill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56" fontId="21" fillId="2" borderId="6" xfId="0" applyNumberFormat="1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56" fontId="7" fillId="2" borderId="41" xfId="0" applyNumberFormat="1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0" fillId="3" borderId="0" xfId="0" applyFont="1" applyFill="1" applyAlignment="1">
      <alignment horizontal="left" vertical="top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30" fillId="3" borderId="0" xfId="0" applyFont="1" applyFill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56" fontId="7" fillId="2" borderId="40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 wrapText="1"/>
    </xf>
    <xf numFmtId="0" fontId="17" fillId="2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176" fontId="7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56" fontId="7" fillId="2" borderId="6" xfId="0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3" fillId="0" borderId="34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56" fontId="21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20" fontId="9" fillId="2" borderId="6" xfId="0" applyNumberFormat="1" applyFont="1" applyFill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right" vertical="center"/>
    </xf>
    <xf numFmtId="0" fontId="9" fillId="0" borderId="29" xfId="0" applyFont="1" applyBorder="1" applyAlignment="1">
      <alignment horizontal="right" vertical="center"/>
    </xf>
    <xf numFmtId="0" fontId="9" fillId="0" borderId="52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4" fillId="0" borderId="36" xfId="0" applyFont="1" applyBorder="1" applyAlignment="1">
      <alignment vertical="center" wrapText="1"/>
    </xf>
    <xf numFmtId="0" fontId="14" fillId="0" borderId="37" xfId="0" applyFont="1" applyBorder="1" applyAlignment="1">
      <alignment vertical="center" wrapText="1"/>
    </xf>
    <xf numFmtId="0" fontId="14" fillId="0" borderId="38" xfId="0" applyFont="1" applyBorder="1" applyAlignment="1">
      <alignment vertical="center" wrapText="1"/>
    </xf>
    <xf numFmtId="0" fontId="11" fillId="2" borderId="14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77" fontId="11" fillId="2" borderId="21" xfId="0" applyNumberFormat="1" applyFont="1" applyFill="1" applyBorder="1" applyAlignment="1">
      <alignment horizontal="center" vertical="center"/>
    </xf>
    <xf numFmtId="177" fontId="11" fillId="2" borderId="64" xfId="0" applyNumberFormat="1" applyFont="1" applyFill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215082</xdr:colOff>
      <xdr:row>2</xdr:row>
      <xdr:rowOff>276532</xdr:rowOff>
    </xdr:from>
    <xdr:to>
      <xdr:col>1</xdr:col>
      <xdr:colOff>1116372</xdr:colOff>
      <xdr:row>2</xdr:row>
      <xdr:rowOff>778387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8782" y="975032"/>
          <a:ext cx="831440" cy="501855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215081</xdr:colOff>
      <xdr:row>9</xdr:row>
      <xdr:rowOff>1</xdr:rowOff>
    </xdr:from>
    <xdr:ext cx="184731" cy="46801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648952" y="3943146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2400">
            <a:solidFill>
              <a:srgbClr val="FF0000"/>
            </a:solidFill>
          </a:endParaRPr>
        </a:p>
      </xdr:txBody>
    </xdr:sp>
    <xdr:clientData/>
  </xdr:oneCellAnchor>
  <xdr:oneCellAnchor>
    <xdr:from>
      <xdr:col>1</xdr:col>
      <xdr:colOff>15363</xdr:colOff>
      <xdr:row>13</xdr:row>
      <xdr:rowOff>583790</xdr:rowOff>
    </xdr:from>
    <xdr:ext cx="184731" cy="46801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04557" y="6298790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2400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215082</xdr:colOff>
      <xdr:row>2</xdr:row>
      <xdr:rowOff>276532</xdr:rowOff>
    </xdr:from>
    <xdr:to>
      <xdr:col>1</xdr:col>
      <xdr:colOff>1116372</xdr:colOff>
      <xdr:row>2</xdr:row>
      <xdr:rowOff>778387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43707" y="990907"/>
          <a:ext cx="901290" cy="501855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153629</xdr:colOff>
      <xdr:row>24</xdr:row>
      <xdr:rowOff>138266</xdr:rowOff>
    </xdr:from>
    <xdr:to>
      <xdr:col>2</xdr:col>
      <xdr:colOff>660605</xdr:colOff>
      <xdr:row>26</xdr:row>
      <xdr:rowOff>122903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720645" y="10293145"/>
          <a:ext cx="506976" cy="4762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563307</xdr:colOff>
      <xdr:row>37</xdr:row>
      <xdr:rowOff>199717</xdr:rowOff>
    </xdr:from>
    <xdr:to>
      <xdr:col>10</xdr:col>
      <xdr:colOff>614516</xdr:colOff>
      <xdr:row>39</xdr:row>
      <xdr:rowOff>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370484" y="13637136"/>
          <a:ext cx="675967" cy="46600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107539</xdr:colOff>
      <xdr:row>38</xdr:row>
      <xdr:rowOff>399435</xdr:rowOff>
    </xdr:from>
    <xdr:to>
      <xdr:col>12</xdr:col>
      <xdr:colOff>691329</xdr:colOff>
      <xdr:row>40</xdr:row>
      <xdr:rowOff>15362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896531" y="14026330"/>
          <a:ext cx="1275121" cy="4762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230443</xdr:colOff>
      <xdr:row>17</xdr:row>
      <xdr:rowOff>138265</xdr:rowOff>
    </xdr:from>
    <xdr:to>
      <xdr:col>11</xdr:col>
      <xdr:colOff>194595</xdr:colOff>
      <xdr:row>17</xdr:row>
      <xdr:rowOff>471129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788104" y="7942620"/>
          <a:ext cx="2463185" cy="33286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記入不要→弁当欄に記入</a:t>
          </a:r>
        </a:p>
      </xdr:txBody>
    </xdr:sp>
    <xdr:clientData/>
  </xdr:twoCellAnchor>
  <xdr:twoCellAnchor>
    <xdr:from>
      <xdr:col>6</xdr:col>
      <xdr:colOff>107540</xdr:colOff>
      <xdr:row>17</xdr:row>
      <xdr:rowOff>445524</xdr:rowOff>
    </xdr:from>
    <xdr:to>
      <xdr:col>8</xdr:col>
      <xdr:colOff>539444</xdr:colOff>
      <xdr:row>38</xdr:row>
      <xdr:rowOff>92178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>
          <a:off x="4439879" y="8004072"/>
          <a:ext cx="1814565" cy="5715001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293533</xdr:colOff>
      <xdr:row>16</xdr:row>
      <xdr:rowOff>128024</xdr:rowOff>
    </xdr:from>
    <xdr:to>
      <xdr:col>10</xdr:col>
      <xdr:colOff>327742</xdr:colOff>
      <xdr:row>16</xdr:row>
      <xdr:rowOff>419919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226436" y="7410040"/>
          <a:ext cx="2533241" cy="29189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記入不要→野外炊飯欄に記入</a:t>
          </a:r>
        </a:p>
      </xdr:txBody>
    </xdr:sp>
    <xdr:clientData/>
  </xdr:twoCellAnchor>
  <xdr:twoCellAnchor>
    <xdr:from>
      <xdr:col>6</xdr:col>
      <xdr:colOff>153629</xdr:colOff>
      <xdr:row>16</xdr:row>
      <xdr:rowOff>384072</xdr:rowOff>
    </xdr:from>
    <xdr:to>
      <xdr:col>7</xdr:col>
      <xdr:colOff>564126</xdr:colOff>
      <xdr:row>24</xdr:row>
      <xdr:rowOff>138266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H="1">
          <a:off x="4485968" y="7420282"/>
          <a:ext cx="1101827" cy="2872863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691331</xdr:colOff>
      <xdr:row>3</xdr:row>
      <xdr:rowOff>76815</xdr:rowOff>
    </xdr:from>
    <xdr:ext cx="492443" cy="49244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121492" y="1797460"/>
          <a:ext cx="49244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>
              <a:solidFill>
                <a:srgbClr val="FF0000"/>
              </a:solidFill>
            </a:rPr>
            <a:t>➀</a:t>
          </a:r>
        </a:p>
      </xdr:txBody>
    </xdr:sp>
    <xdr:clientData/>
  </xdr:oneCellAnchor>
  <xdr:oneCellAnchor>
    <xdr:from>
      <xdr:col>2</xdr:col>
      <xdr:colOff>215081</xdr:colOff>
      <xdr:row>9</xdr:row>
      <xdr:rowOff>1</xdr:rowOff>
    </xdr:from>
    <xdr:ext cx="492443" cy="49244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782097" y="3886816"/>
          <a:ext cx="49244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>
              <a:solidFill>
                <a:srgbClr val="FF0000"/>
              </a:solidFill>
            </a:rPr>
            <a:t>②</a:t>
          </a:r>
        </a:p>
      </xdr:txBody>
    </xdr:sp>
    <xdr:clientData/>
  </xdr:oneCellAnchor>
  <xdr:oneCellAnchor>
    <xdr:from>
      <xdr:col>7</xdr:col>
      <xdr:colOff>259940</xdr:colOff>
      <xdr:row>8</xdr:row>
      <xdr:rowOff>352120</xdr:rowOff>
    </xdr:from>
    <xdr:ext cx="492443" cy="49244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5283609" y="3839499"/>
          <a:ext cx="49244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>
              <a:solidFill>
                <a:srgbClr val="FF0000"/>
              </a:solidFill>
            </a:rPr>
            <a:t>③</a:t>
          </a:r>
        </a:p>
      </xdr:txBody>
    </xdr:sp>
    <xdr:clientData/>
  </xdr:oneCellAnchor>
  <xdr:oneCellAnchor>
    <xdr:from>
      <xdr:col>1</xdr:col>
      <xdr:colOff>15363</xdr:colOff>
      <xdr:row>13</xdr:row>
      <xdr:rowOff>583790</xdr:rowOff>
    </xdr:from>
    <xdr:ext cx="492443" cy="49244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445524" y="6037621"/>
          <a:ext cx="49244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>
              <a:solidFill>
                <a:srgbClr val="FF0000"/>
              </a:solidFill>
            </a:rPr>
            <a:t>④</a:t>
          </a:r>
        </a:p>
      </xdr:txBody>
    </xdr:sp>
    <xdr:clientData/>
  </xdr:oneCellAnchor>
  <xdr:oneCellAnchor>
    <xdr:from>
      <xdr:col>0</xdr:col>
      <xdr:colOff>399436</xdr:colOff>
      <xdr:row>23</xdr:row>
      <xdr:rowOff>184355</xdr:rowOff>
    </xdr:from>
    <xdr:ext cx="492443" cy="49244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399436" y="10062702"/>
          <a:ext cx="49244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>
              <a:solidFill>
                <a:srgbClr val="FF0000"/>
              </a:solidFill>
            </a:rPr>
            <a:t>⑤</a:t>
          </a:r>
        </a:p>
      </xdr:txBody>
    </xdr:sp>
    <xdr:clientData/>
  </xdr:oneCellAnchor>
  <xdr:oneCellAnchor>
    <xdr:from>
      <xdr:col>0</xdr:col>
      <xdr:colOff>368710</xdr:colOff>
      <xdr:row>37</xdr:row>
      <xdr:rowOff>215080</xdr:rowOff>
    </xdr:from>
    <xdr:ext cx="492443" cy="49244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368710" y="13596169"/>
          <a:ext cx="49244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>
              <a:solidFill>
                <a:srgbClr val="FF0000"/>
              </a:solidFill>
            </a:rPr>
            <a:t>⑥</a:t>
          </a:r>
        </a:p>
      </xdr:txBody>
    </xdr:sp>
    <xdr:clientData/>
  </xdr:oneCellAnchor>
  <xdr:twoCellAnchor>
    <xdr:from>
      <xdr:col>1</xdr:col>
      <xdr:colOff>71693</xdr:colOff>
      <xdr:row>41</xdr:row>
      <xdr:rowOff>215080</xdr:rowOff>
    </xdr:from>
    <xdr:to>
      <xdr:col>9</xdr:col>
      <xdr:colOff>573549</xdr:colOff>
      <xdr:row>42</xdr:row>
      <xdr:rowOff>276532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460887" y="15403870"/>
          <a:ext cx="5919839" cy="49161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弁当・ペットボトル飲料を注文する場合は”</a:t>
          </a:r>
          <a:r>
            <a:rPr kumimoji="1" lang="ja-JP" altLang="en-US" sz="1400">
              <a:solidFill>
                <a:srgbClr val="FF0000"/>
              </a:solidFill>
            </a:rPr>
            <a:t>受取日</a:t>
          </a:r>
          <a:r>
            <a:rPr kumimoji="1" lang="ja-JP" altLang="en-US" sz="1400"/>
            <a:t>”を先に入力してください。</a:t>
          </a:r>
        </a:p>
      </xdr:txBody>
    </xdr:sp>
    <xdr:clientData/>
  </xdr:twoCellAnchor>
  <xdr:twoCellAnchor>
    <xdr:from>
      <xdr:col>13</xdr:col>
      <xdr:colOff>107540</xdr:colOff>
      <xdr:row>41</xdr:row>
      <xdr:rowOff>322621</xdr:rowOff>
    </xdr:from>
    <xdr:to>
      <xdr:col>16</xdr:col>
      <xdr:colOff>567199</xdr:colOff>
      <xdr:row>42</xdr:row>
      <xdr:rowOff>273460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9325282" y="15240000"/>
          <a:ext cx="2533651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飲料については記入不要</a:t>
          </a:r>
        </a:p>
      </xdr:txBody>
    </xdr:sp>
    <xdr:clientData/>
  </xdr:twoCellAnchor>
  <xdr:twoCellAnchor>
    <xdr:from>
      <xdr:col>12</xdr:col>
      <xdr:colOff>414799</xdr:colOff>
      <xdr:row>40</xdr:row>
      <xdr:rowOff>322621</xdr:rowOff>
    </xdr:from>
    <xdr:to>
      <xdr:col>13</xdr:col>
      <xdr:colOff>230443</xdr:colOff>
      <xdr:row>42</xdr:row>
      <xdr:rowOff>153629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8895122" y="14809839"/>
          <a:ext cx="553063" cy="69133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0</xdr:colOff>
      <xdr:row>51</xdr:row>
      <xdr:rowOff>0</xdr:rowOff>
    </xdr:from>
    <xdr:ext cx="492443" cy="492443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430161" y="17897782"/>
          <a:ext cx="49244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>
              <a:solidFill>
                <a:srgbClr val="FF0000"/>
              </a:solidFill>
            </a:rPr>
            <a:t>⑦</a:t>
          </a:r>
        </a:p>
      </xdr:txBody>
    </xdr:sp>
    <xdr:clientData/>
  </xdr:oneCellAnchor>
  <xdr:twoCellAnchor>
    <xdr:from>
      <xdr:col>6</xdr:col>
      <xdr:colOff>440402</xdr:colOff>
      <xdr:row>1</xdr:row>
      <xdr:rowOff>10242</xdr:rowOff>
    </xdr:from>
    <xdr:to>
      <xdr:col>9</xdr:col>
      <xdr:colOff>409676</xdr:colOff>
      <xdr:row>2</xdr:row>
      <xdr:rowOff>87056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4373305" y="174113"/>
          <a:ext cx="1843548" cy="609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61452</xdr:colOff>
      <xdr:row>2</xdr:row>
      <xdr:rowOff>122903</xdr:rowOff>
    </xdr:from>
    <xdr:to>
      <xdr:col>16</xdr:col>
      <xdr:colOff>614516</xdr:colOff>
      <xdr:row>3</xdr:row>
      <xdr:rowOff>194598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7118146" y="819355"/>
          <a:ext cx="3728064" cy="108564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/>
            <a:t>記入例</a:t>
          </a:r>
          <a:endParaRPr kumimoji="1" lang="en-US" altLang="ja-JP" sz="2800"/>
        </a:p>
        <a:p>
          <a:pPr algn="ctr"/>
          <a:r>
            <a:rPr kumimoji="1" lang="ja-JP" altLang="en-US" sz="2000">
              <a:solidFill>
                <a:srgbClr val="FF0000"/>
              </a:solidFill>
            </a:rPr>
            <a:t>➀～⑦</a:t>
          </a:r>
          <a:r>
            <a:rPr kumimoji="1" lang="ja-JP" altLang="en-US" sz="2000"/>
            <a:t>の順に記入してください</a:t>
          </a:r>
          <a:endParaRPr kumimoji="1" lang="en-US" altLang="ja-JP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64"/>
  <sheetViews>
    <sheetView tabSelected="1" view="pageBreakPreview" zoomScale="62" zoomScaleNormal="55" zoomScaleSheetLayoutView="62" workbookViewId="0"/>
  </sheetViews>
  <sheetFormatPr defaultRowHeight="13.5" x14ac:dyDescent="0.15"/>
  <cols>
    <col min="1" max="1" width="5.625" customWidth="1"/>
    <col min="2" max="2" width="15" customWidth="1"/>
    <col min="3" max="12" width="9" customWidth="1"/>
    <col min="13" max="13" width="9.625" customWidth="1"/>
    <col min="14" max="17" width="9" customWidth="1"/>
    <col min="18" max="18" width="1.125" customWidth="1"/>
    <col min="20" max="20" width="50.375" style="18" customWidth="1"/>
    <col min="21" max="21" width="15.875" style="18" customWidth="1"/>
  </cols>
  <sheetData>
    <row r="1" spans="2:23" x14ac:dyDescent="0.15">
      <c r="T1" s="78" t="s">
        <v>33</v>
      </c>
      <c r="U1" s="78" t="s">
        <v>34</v>
      </c>
      <c r="V1" s="79"/>
      <c r="W1" s="79"/>
    </row>
    <row r="2" spans="2:23" ht="42.75" thickBot="1" x14ac:dyDescent="0.2">
      <c r="C2" s="2" t="s">
        <v>13</v>
      </c>
      <c r="Q2" s="12"/>
      <c r="R2" s="12"/>
      <c r="T2" s="80" t="s">
        <v>43</v>
      </c>
      <c r="U2" s="81">
        <v>3700</v>
      </c>
      <c r="V2" s="79"/>
      <c r="W2" s="79"/>
    </row>
    <row r="3" spans="2:23" ht="69.599999999999994" customHeight="1" thickTop="1" thickBot="1" x14ac:dyDescent="0.2">
      <c r="C3" s="60" t="s">
        <v>74</v>
      </c>
      <c r="D3" s="6"/>
      <c r="G3" s="27" t="s">
        <v>65</v>
      </c>
      <c r="H3" s="42"/>
      <c r="I3" s="26" t="s">
        <v>63</v>
      </c>
      <c r="J3" s="42"/>
      <c r="K3" s="26" t="s">
        <v>64</v>
      </c>
      <c r="L3" s="241" t="s">
        <v>71</v>
      </c>
      <c r="M3" s="242"/>
      <c r="N3" s="242"/>
      <c r="O3" s="242"/>
      <c r="P3" s="242"/>
      <c r="Q3" s="243"/>
      <c r="T3" s="82" t="s">
        <v>44</v>
      </c>
      <c r="U3" s="81">
        <v>1000</v>
      </c>
      <c r="V3" s="79"/>
      <c r="W3" s="79"/>
    </row>
    <row r="4" spans="2:23" ht="25.5" customHeight="1" thickBot="1" x14ac:dyDescent="0.2">
      <c r="T4" s="80" t="s">
        <v>45</v>
      </c>
      <c r="U4" s="83">
        <v>350</v>
      </c>
      <c r="V4" s="79"/>
      <c r="W4" s="79"/>
    </row>
    <row r="5" spans="2:23" ht="53.25" customHeight="1" x14ac:dyDescent="0.15">
      <c r="B5" s="8" t="s">
        <v>0</v>
      </c>
      <c r="C5" s="244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6"/>
      <c r="T5" s="80" t="s">
        <v>46</v>
      </c>
      <c r="U5" s="83">
        <v>320</v>
      </c>
      <c r="V5" s="79"/>
      <c r="W5" s="79"/>
    </row>
    <row r="6" spans="2:23" ht="42.75" customHeight="1" x14ac:dyDescent="0.15">
      <c r="B6" s="9" t="s">
        <v>1</v>
      </c>
      <c r="C6" s="20" t="s">
        <v>1</v>
      </c>
      <c r="D6" s="154"/>
      <c r="E6" s="154"/>
      <c r="F6" s="154"/>
      <c r="G6" s="154"/>
      <c r="H6" s="154"/>
      <c r="I6" s="154"/>
      <c r="J6" s="19" t="s">
        <v>9</v>
      </c>
      <c r="K6" s="247"/>
      <c r="L6" s="248"/>
      <c r="M6" s="248"/>
      <c r="N6" s="248"/>
      <c r="O6" s="248"/>
      <c r="P6" s="248"/>
      <c r="Q6" s="249"/>
      <c r="T6" s="80" t="s">
        <v>79</v>
      </c>
      <c r="U6" s="83">
        <v>150</v>
      </c>
      <c r="V6" s="79"/>
      <c r="W6" s="79"/>
    </row>
    <row r="7" spans="2:23" ht="31.5" customHeight="1" thickBot="1" x14ac:dyDescent="0.2">
      <c r="B7" s="21" t="s">
        <v>2</v>
      </c>
      <c r="C7" s="41"/>
      <c r="D7" s="250"/>
      <c r="E7" s="251"/>
      <c r="F7" s="251"/>
      <c r="G7" s="251"/>
      <c r="H7" s="40" t="s">
        <v>72</v>
      </c>
      <c r="I7" s="250"/>
      <c r="J7" s="251"/>
      <c r="K7" s="251"/>
      <c r="L7" s="251"/>
      <c r="M7" s="252" t="str">
        <f>X2&amp;"泊"&amp;W2&amp;"日"</f>
        <v>泊日</v>
      </c>
      <c r="N7" s="252"/>
      <c r="O7" s="252"/>
      <c r="P7" s="252"/>
      <c r="Q7" s="253"/>
      <c r="T7" s="84" t="s">
        <v>92</v>
      </c>
      <c r="U7" s="81">
        <v>2400</v>
      </c>
      <c r="V7" s="79"/>
      <c r="W7" s="79"/>
    </row>
    <row r="8" spans="2:23" ht="1.5" customHeight="1" x14ac:dyDescent="0.15"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  <c r="Q8" s="16"/>
      <c r="T8" s="80"/>
      <c r="U8" s="83"/>
      <c r="V8" s="79"/>
      <c r="W8" s="79"/>
    </row>
    <row r="9" spans="2:23" ht="31.5" customHeight="1" thickBot="1" x14ac:dyDescent="0.2">
      <c r="B9" s="17" t="s">
        <v>31</v>
      </c>
      <c r="C9" s="15"/>
      <c r="D9" s="15"/>
      <c r="E9" s="15"/>
      <c r="F9" s="15"/>
      <c r="G9" s="15"/>
      <c r="H9" s="15"/>
      <c r="I9" s="22" t="s">
        <v>40</v>
      </c>
      <c r="J9" s="15"/>
      <c r="K9" s="15"/>
      <c r="L9" s="15"/>
      <c r="M9" s="15"/>
      <c r="N9" s="15"/>
      <c r="O9" s="15"/>
      <c r="P9" s="16"/>
      <c r="Q9" s="16"/>
      <c r="T9" s="84" t="s">
        <v>85</v>
      </c>
      <c r="U9" s="83">
        <v>350</v>
      </c>
      <c r="V9" s="79"/>
      <c r="W9" s="79"/>
    </row>
    <row r="10" spans="2:23" ht="39" customHeight="1" x14ac:dyDescent="0.2">
      <c r="B10" s="217" t="s">
        <v>32</v>
      </c>
      <c r="C10" s="218"/>
      <c r="D10" s="221"/>
      <c r="E10" s="222"/>
      <c r="F10" s="36"/>
      <c r="G10" s="37"/>
      <c r="H10" s="225" t="s">
        <v>68</v>
      </c>
      <c r="I10" s="226"/>
      <c r="J10" s="229" t="s">
        <v>54</v>
      </c>
      <c r="K10" s="230"/>
      <c r="L10" s="233" t="s">
        <v>82</v>
      </c>
      <c r="M10" s="234"/>
      <c r="N10" s="237"/>
      <c r="O10" s="238"/>
      <c r="P10" s="129" t="s">
        <v>69</v>
      </c>
      <c r="Q10" s="205"/>
      <c r="T10" s="85" t="s">
        <v>87</v>
      </c>
      <c r="U10" s="83">
        <v>190</v>
      </c>
      <c r="V10" s="79"/>
      <c r="W10" s="79"/>
    </row>
    <row r="11" spans="2:23" ht="39" customHeight="1" thickBot="1" x14ac:dyDescent="0.25">
      <c r="B11" s="219"/>
      <c r="C11" s="220"/>
      <c r="D11" s="223"/>
      <c r="E11" s="224"/>
      <c r="F11" s="38" t="s">
        <v>70</v>
      </c>
      <c r="G11" s="37"/>
      <c r="H11" s="227"/>
      <c r="I11" s="228"/>
      <c r="J11" s="231"/>
      <c r="K11" s="232"/>
      <c r="L11" s="235"/>
      <c r="M11" s="236"/>
      <c r="N11" s="239"/>
      <c r="O11" s="240"/>
      <c r="P11" s="206"/>
      <c r="Q11" s="207"/>
      <c r="T11" s="80" t="s">
        <v>86</v>
      </c>
      <c r="U11" s="83">
        <v>90</v>
      </c>
      <c r="V11" s="79"/>
      <c r="W11" s="79"/>
    </row>
    <row r="12" spans="2:23" s="66" customFormat="1" ht="36.75" customHeight="1" x14ac:dyDescent="0.15">
      <c r="H12" s="208" t="s">
        <v>83</v>
      </c>
      <c r="I12" s="208"/>
      <c r="J12" s="208"/>
      <c r="K12" s="208"/>
      <c r="L12" s="208"/>
      <c r="M12" s="208"/>
      <c r="N12" s="209" t="s">
        <v>84</v>
      </c>
      <c r="O12" s="209"/>
      <c r="P12" s="209"/>
      <c r="Q12" s="209"/>
      <c r="T12" s="86" t="s">
        <v>47</v>
      </c>
      <c r="U12" s="83">
        <v>60</v>
      </c>
      <c r="V12" s="87"/>
      <c r="W12" s="87"/>
    </row>
    <row r="13" spans="2:23" ht="26.25" thickBot="1" x14ac:dyDescent="0.2">
      <c r="B13" s="5" t="s">
        <v>41</v>
      </c>
      <c r="T13" s="88" t="s">
        <v>48</v>
      </c>
      <c r="U13" s="89">
        <v>50</v>
      </c>
      <c r="V13" s="79"/>
      <c r="W13" s="79"/>
    </row>
    <row r="14" spans="2:23" ht="48.75" customHeight="1" x14ac:dyDescent="0.15">
      <c r="B14" s="210" t="s">
        <v>3</v>
      </c>
      <c r="C14" s="212" t="s">
        <v>8</v>
      </c>
      <c r="D14" s="213"/>
      <c r="E14" s="213"/>
      <c r="F14" s="213"/>
      <c r="G14" s="214"/>
      <c r="H14" s="212" t="s">
        <v>16</v>
      </c>
      <c r="I14" s="213"/>
      <c r="J14" s="213"/>
      <c r="K14" s="213"/>
      <c r="L14" s="214"/>
      <c r="M14" s="212" t="s">
        <v>37</v>
      </c>
      <c r="N14" s="213"/>
      <c r="O14" s="213"/>
      <c r="P14" s="213"/>
      <c r="Q14" s="214"/>
      <c r="T14" s="80" t="s">
        <v>88</v>
      </c>
      <c r="U14" s="83">
        <v>480</v>
      </c>
      <c r="V14" s="79"/>
      <c r="W14" s="79"/>
    </row>
    <row r="15" spans="2:23" ht="35.25" thickBot="1" x14ac:dyDescent="0.2">
      <c r="B15" s="211"/>
      <c r="C15" s="25" t="s">
        <v>4</v>
      </c>
      <c r="D15" s="23" t="s">
        <v>5</v>
      </c>
      <c r="E15" s="24" t="s">
        <v>6</v>
      </c>
      <c r="F15" s="215" t="s">
        <v>7</v>
      </c>
      <c r="G15" s="216"/>
      <c r="H15" s="25" t="s">
        <v>4</v>
      </c>
      <c r="I15" s="23" t="s">
        <v>5</v>
      </c>
      <c r="J15" s="24" t="s">
        <v>6</v>
      </c>
      <c r="K15" s="215" t="s">
        <v>7</v>
      </c>
      <c r="L15" s="216"/>
      <c r="M15" s="25" t="s">
        <v>4</v>
      </c>
      <c r="N15" s="23" t="s">
        <v>5</v>
      </c>
      <c r="O15" s="24" t="s">
        <v>6</v>
      </c>
      <c r="P15" s="215" t="s">
        <v>7</v>
      </c>
      <c r="Q15" s="216"/>
      <c r="T15" s="80" t="s">
        <v>49</v>
      </c>
      <c r="U15" s="83">
        <v>240</v>
      </c>
      <c r="V15" s="79"/>
      <c r="W15" s="79"/>
    </row>
    <row r="16" spans="2:23" ht="41.25" customHeight="1" x14ac:dyDescent="0.15">
      <c r="B16" s="43"/>
      <c r="C16" s="44"/>
      <c r="D16" s="45"/>
      <c r="E16" s="45"/>
      <c r="F16" s="203">
        <f>SUM(C16:E16)</f>
        <v>0</v>
      </c>
      <c r="G16" s="204"/>
      <c r="H16" s="44"/>
      <c r="I16" s="45"/>
      <c r="J16" s="45"/>
      <c r="K16" s="203">
        <f>SUM(H16:J16)</f>
        <v>0</v>
      </c>
      <c r="L16" s="204"/>
      <c r="M16" s="44"/>
      <c r="N16" s="45"/>
      <c r="O16" s="52"/>
      <c r="P16" s="203">
        <f>SUM(M16:O16)</f>
        <v>0</v>
      </c>
      <c r="Q16" s="204"/>
      <c r="T16" s="80" t="s">
        <v>50</v>
      </c>
      <c r="U16" s="83">
        <v>800</v>
      </c>
      <c r="V16" s="79"/>
      <c r="W16" s="79"/>
    </row>
    <row r="17" spans="2:23" ht="41.25" customHeight="1" x14ac:dyDescent="0.15">
      <c r="B17" s="46"/>
      <c r="C17" s="47"/>
      <c r="D17" s="48"/>
      <c r="E17" s="48"/>
      <c r="F17" s="201">
        <f t="shared" ref="F17:F20" si="0">SUM(C17:E17)</f>
        <v>0</v>
      </c>
      <c r="G17" s="202"/>
      <c r="H17" s="47"/>
      <c r="I17" s="48"/>
      <c r="J17" s="48"/>
      <c r="K17" s="201">
        <f t="shared" ref="K17:K20" si="1">SUM(H17:J17)</f>
        <v>0</v>
      </c>
      <c r="L17" s="202"/>
      <c r="M17" s="47"/>
      <c r="N17" s="48"/>
      <c r="O17" s="53"/>
      <c r="P17" s="201">
        <f t="shared" ref="P17:P20" si="2">SUM(M17:O17)</f>
        <v>0</v>
      </c>
      <c r="Q17" s="202"/>
      <c r="T17" s="80" t="s">
        <v>51</v>
      </c>
      <c r="U17" s="81">
        <v>1300</v>
      </c>
      <c r="V17" s="79"/>
      <c r="W17" s="79"/>
    </row>
    <row r="18" spans="2:23" ht="41.25" customHeight="1" x14ac:dyDescent="0.15">
      <c r="B18" s="46"/>
      <c r="C18" s="47"/>
      <c r="D18" s="48"/>
      <c r="E18" s="48"/>
      <c r="F18" s="201">
        <f t="shared" si="0"/>
        <v>0</v>
      </c>
      <c r="G18" s="202"/>
      <c r="H18" s="47"/>
      <c r="I18" s="48"/>
      <c r="J18" s="48"/>
      <c r="K18" s="201">
        <f t="shared" si="1"/>
        <v>0</v>
      </c>
      <c r="L18" s="202"/>
      <c r="M18" s="47"/>
      <c r="N18" s="48"/>
      <c r="O18" s="53"/>
      <c r="P18" s="201">
        <f t="shared" si="2"/>
        <v>0</v>
      </c>
      <c r="Q18" s="202"/>
      <c r="T18" s="80" t="s">
        <v>52</v>
      </c>
      <c r="U18" s="83">
        <v>150</v>
      </c>
      <c r="V18" s="79"/>
      <c r="W18" s="79"/>
    </row>
    <row r="19" spans="2:23" ht="41.25" customHeight="1" x14ac:dyDescent="0.15">
      <c r="B19" s="49"/>
      <c r="C19" s="47"/>
      <c r="D19" s="48"/>
      <c r="E19" s="48"/>
      <c r="F19" s="201">
        <f t="shared" si="0"/>
        <v>0</v>
      </c>
      <c r="G19" s="202"/>
      <c r="H19" s="47"/>
      <c r="I19" s="48"/>
      <c r="J19" s="48"/>
      <c r="K19" s="201">
        <f t="shared" si="1"/>
        <v>0</v>
      </c>
      <c r="L19" s="202"/>
      <c r="M19" s="47"/>
      <c r="N19" s="48"/>
      <c r="O19" s="53"/>
      <c r="P19" s="201">
        <f t="shared" si="2"/>
        <v>0</v>
      </c>
      <c r="Q19" s="202"/>
      <c r="T19" s="80" t="s">
        <v>53</v>
      </c>
      <c r="U19" s="83">
        <v>100</v>
      </c>
      <c r="V19" s="79"/>
      <c r="W19" s="79"/>
    </row>
    <row r="20" spans="2:23" ht="41.25" customHeight="1" thickBot="1" x14ac:dyDescent="0.2">
      <c r="B20" s="59"/>
      <c r="C20" s="50"/>
      <c r="D20" s="51"/>
      <c r="E20" s="51"/>
      <c r="F20" s="199">
        <f t="shared" si="0"/>
        <v>0</v>
      </c>
      <c r="G20" s="200"/>
      <c r="H20" s="50"/>
      <c r="I20" s="51"/>
      <c r="J20" s="51"/>
      <c r="K20" s="199">
        <f t="shared" si="1"/>
        <v>0</v>
      </c>
      <c r="L20" s="200"/>
      <c r="M20" s="50"/>
      <c r="N20" s="51"/>
      <c r="O20" s="54"/>
      <c r="P20" s="199">
        <f t="shared" si="2"/>
        <v>0</v>
      </c>
      <c r="Q20" s="200"/>
      <c r="T20" s="80" t="s">
        <v>89</v>
      </c>
      <c r="U20" s="83">
        <v>15</v>
      </c>
      <c r="V20" s="79"/>
      <c r="W20" s="79"/>
    </row>
    <row r="21" spans="2:23" ht="25.5" x14ac:dyDescent="0.15">
      <c r="B21" s="7" t="s">
        <v>12</v>
      </c>
      <c r="T21" s="90" t="s">
        <v>90</v>
      </c>
      <c r="U21" s="91">
        <v>15</v>
      </c>
      <c r="V21" s="79"/>
      <c r="W21" s="79"/>
    </row>
    <row r="22" spans="2:23" ht="6.75" customHeight="1" x14ac:dyDescent="0.15">
      <c r="B22" s="7"/>
      <c r="T22" s="90"/>
      <c r="U22" s="91"/>
      <c r="V22" s="79"/>
      <c r="W22" s="79"/>
    </row>
    <row r="23" spans="2:23" ht="27" customHeight="1" thickBot="1" x14ac:dyDescent="0.2">
      <c r="B23" s="5" t="s">
        <v>18</v>
      </c>
      <c r="D23" s="7" t="s">
        <v>17</v>
      </c>
      <c r="K23" s="4"/>
      <c r="L23" s="1"/>
      <c r="N23" s="1"/>
      <c r="O23" s="1"/>
      <c r="P23" s="1"/>
      <c r="T23" s="90" t="s">
        <v>91</v>
      </c>
      <c r="U23" s="91">
        <v>15</v>
      </c>
      <c r="V23" s="79"/>
      <c r="W23" s="79"/>
    </row>
    <row r="24" spans="2:23" ht="21.75" customHeight="1" thickBot="1" x14ac:dyDescent="0.2">
      <c r="B24" s="10" t="s">
        <v>11</v>
      </c>
      <c r="C24" s="175" t="s">
        <v>15</v>
      </c>
      <c r="D24" s="175"/>
      <c r="E24" s="176" t="s">
        <v>19</v>
      </c>
      <c r="F24" s="176"/>
      <c r="G24" s="176" t="s">
        <v>20</v>
      </c>
      <c r="H24" s="176"/>
      <c r="I24" s="176"/>
      <c r="J24" s="176"/>
      <c r="K24" s="177" t="s">
        <v>21</v>
      </c>
      <c r="L24" s="177"/>
      <c r="M24" s="177"/>
      <c r="N24" s="177" t="s">
        <v>22</v>
      </c>
      <c r="O24" s="177"/>
      <c r="P24" s="178" t="s">
        <v>23</v>
      </c>
      <c r="Q24" s="179"/>
      <c r="T24" s="78"/>
      <c r="U24" s="78"/>
      <c r="V24" s="79"/>
      <c r="W24" s="79"/>
    </row>
    <row r="25" spans="2:23" ht="18.75" customHeight="1" x14ac:dyDescent="0.15">
      <c r="B25" s="192"/>
      <c r="C25" s="193" t="s">
        <v>75</v>
      </c>
      <c r="D25" s="193"/>
      <c r="E25" s="194"/>
      <c r="F25" s="168"/>
      <c r="G25" s="168"/>
      <c r="H25" s="168"/>
      <c r="I25" s="168"/>
      <c r="J25" s="168"/>
      <c r="K25" s="67"/>
      <c r="L25" s="94" t="s">
        <v>76</v>
      </c>
      <c r="M25" s="72"/>
      <c r="N25" s="195">
        <f>K25*M25+K26*M26+K27*M27</f>
        <v>0</v>
      </c>
      <c r="O25" s="196"/>
      <c r="P25" s="197"/>
      <c r="Q25" s="198"/>
      <c r="T25" s="191" t="s">
        <v>93</v>
      </c>
      <c r="U25" s="191"/>
      <c r="V25" s="191"/>
      <c r="W25" s="191"/>
    </row>
    <row r="26" spans="2:23" ht="18.75" customHeight="1" x14ac:dyDescent="0.15">
      <c r="B26" s="107"/>
      <c r="C26" s="181"/>
      <c r="D26" s="181"/>
      <c r="E26" s="154"/>
      <c r="F26" s="154"/>
      <c r="G26" s="154"/>
      <c r="H26" s="154"/>
      <c r="I26" s="154"/>
      <c r="J26" s="154"/>
      <c r="K26" s="68"/>
      <c r="L26" s="61" t="s">
        <v>76</v>
      </c>
      <c r="M26" s="73"/>
      <c r="N26" s="183"/>
      <c r="O26" s="184"/>
      <c r="P26" s="187"/>
      <c r="Q26" s="188"/>
      <c r="T26" s="191"/>
      <c r="U26" s="191"/>
      <c r="V26" s="191"/>
      <c r="W26" s="191"/>
    </row>
    <row r="27" spans="2:23" ht="18.75" customHeight="1" x14ac:dyDescent="0.15">
      <c r="B27" s="107"/>
      <c r="C27" s="181"/>
      <c r="D27" s="181"/>
      <c r="E27" s="154"/>
      <c r="F27" s="154"/>
      <c r="G27" s="154"/>
      <c r="H27" s="154"/>
      <c r="I27" s="154"/>
      <c r="J27" s="154"/>
      <c r="K27" s="69"/>
      <c r="L27" s="63" t="s">
        <v>76</v>
      </c>
      <c r="M27" s="74"/>
      <c r="N27" s="183"/>
      <c r="O27" s="184"/>
      <c r="P27" s="187"/>
      <c r="Q27" s="188"/>
      <c r="T27" s="80"/>
      <c r="U27" s="83"/>
      <c r="V27" s="79"/>
      <c r="W27" s="79"/>
    </row>
    <row r="28" spans="2:23" ht="18.75" customHeight="1" x14ac:dyDescent="0.15">
      <c r="B28" s="107"/>
      <c r="C28" s="181" t="s">
        <v>75</v>
      </c>
      <c r="D28" s="181"/>
      <c r="E28" s="154"/>
      <c r="F28" s="154"/>
      <c r="G28" s="154"/>
      <c r="H28" s="154"/>
      <c r="I28" s="154"/>
      <c r="J28" s="154"/>
      <c r="K28" s="70"/>
      <c r="L28" s="62" t="s">
        <v>76</v>
      </c>
      <c r="M28" s="75"/>
      <c r="N28" s="183">
        <f>K28*M28+K29*M29+K30*M30</f>
        <v>0</v>
      </c>
      <c r="O28" s="184"/>
      <c r="P28" s="187"/>
      <c r="Q28" s="188"/>
      <c r="T28" s="80"/>
      <c r="U28" s="83"/>
      <c r="V28" s="79"/>
      <c r="W28" s="79"/>
    </row>
    <row r="29" spans="2:23" ht="18.75" customHeight="1" x14ac:dyDescent="0.15">
      <c r="B29" s="107"/>
      <c r="C29" s="181"/>
      <c r="D29" s="181"/>
      <c r="E29" s="154"/>
      <c r="F29" s="154"/>
      <c r="G29" s="154"/>
      <c r="H29" s="154"/>
      <c r="I29" s="154"/>
      <c r="J29" s="154"/>
      <c r="K29" s="68"/>
      <c r="L29" s="61" t="s">
        <v>76</v>
      </c>
      <c r="M29" s="73"/>
      <c r="N29" s="183"/>
      <c r="O29" s="184"/>
      <c r="P29" s="187"/>
      <c r="Q29" s="188"/>
      <c r="T29" s="80"/>
      <c r="U29" s="83"/>
      <c r="V29" s="79"/>
      <c r="W29" s="79"/>
    </row>
    <row r="30" spans="2:23" ht="18.75" customHeight="1" x14ac:dyDescent="0.15">
      <c r="B30" s="107"/>
      <c r="C30" s="181"/>
      <c r="D30" s="181"/>
      <c r="E30" s="154"/>
      <c r="F30" s="154"/>
      <c r="G30" s="154"/>
      <c r="H30" s="154"/>
      <c r="I30" s="154"/>
      <c r="J30" s="154"/>
      <c r="K30" s="69"/>
      <c r="L30" s="63" t="s">
        <v>76</v>
      </c>
      <c r="M30" s="74"/>
      <c r="N30" s="183"/>
      <c r="O30" s="184"/>
      <c r="P30" s="187"/>
      <c r="Q30" s="188"/>
      <c r="T30" s="80"/>
      <c r="U30" s="83"/>
      <c r="V30" s="79"/>
      <c r="W30" s="79"/>
    </row>
    <row r="31" spans="2:23" ht="18.75" customHeight="1" x14ac:dyDescent="0.15">
      <c r="B31" s="107"/>
      <c r="C31" s="181" t="s">
        <v>75</v>
      </c>
      <c r="D31" s="181"/>
      <c r="E31" s="154"/>
      <c r="F31" s="154"/>
      <c r="G31" s="154"/>
      <c r="H31" s="154"/>
      <c r="I31" s="154"/>
      <c r="J31" s="154"/>
      <c r="K31" s="70"/>
      <c r="L31" s="62" t="s">
        <v>76</v>
      </c>
      <c r="M31" s="75"/>
      <c r="N31" s="183">
        <f>K31*M31+K32*M32+K33*M33</f>
        <v>0</v>
      </c>
      <c r="O31" s="184"/>
      <c r="P31" s="187"/>
      <c r="Q31" s="188"/>
      <c r="T31" s="78"/>
      <c r="U31" s="78"/>
      <c r="V31" s="79"/>
      <c r="W31" s="79"/>
    </row>
    <row r="32" spans="2:23" ht="18.75" customHeight="1" x14ac:dyDescent="0.15">
      <c r="B32" s="107"/>
      <c r="C32" s="181"/>
      <c r="D32" s="181"/>
      <c r="E32" s="154"/>
      <c r="F32" s="154"/>
      <c r="G32" s="154"/>
      <c r="H32" s="154"/>
      <c r="I32" s="154"/>
      <c r="J32" s="154"/>
      <c r="K32" s="68"/>
      <c r="L32" s="61" t="s">
        <v>76</v>
      </c>
      <c r="M32" s="73"/>
      <c r="N32" s="183"/>
      <c r="O32" s="184"/>
      <c r="P32" s="187"/>
      <c r="Q32" s="188"/>
      <c r="T32" s="78"/>
      <c r="U32" s="78"/>
      <c r="V32" s="79"/>
      <c r="W32" s="79"/>
    </row>
    <row r="33" spans="2:23" ht="18.75" customHeight="1" thickBot="1" x14ac:dyDescent="0.2">
      <c r="B33" s="180"/>
      <c r="C33" s="182"/>
      <c r="D33" s="182"/>
      <c r="E33" s="160"/>
      <c r="F33" s="160"/>
      <c r="G33" s="160"/>
      <c r="H33" s="160"/>
      <c r="I33" s="160"/>
      <c r="J33" s="160"/>
      <c r="K33" s="71"/>
      <c r="L33" s="95" t="s">
        <v>76</v>
      </c>
      <c r="M33" s="76"/>
      <c r="N33" s="185"/>
      <c r="O33" s="186"/>
      <c r="P33" s="189"/>
      <c r="Q33" s="190"/>
      <c r="T33" s="78"/>
      <c r="U33" s="78"/>
      <c r="V33" s="79"/>
      <c r="W33" s="79"/>
    </row>
    <row r="34" spans="2:23" ht="23.25" customHeight="1" x14ac:dyDescent="0.15">
      <c r="B34" s="173" t="s">
        <v>30</v>
      </c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T34" s="90"/>
      <c r="U34" s="91"/>
      <c r="V34" s="79"/>
      <c r="W34" s="79"/>
    </row>
    <row r="35" spans="2:23" ht="23.25" customHeight="1" x14ac:dyDescent="0.15">
      <c r="B35" s="173" t="s">
        <v>73</v>
      </c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T35" s="78"/>
      <c r="U35" s="78"/>
      <c r="V35" s="79"/>
      <c r="W35" s="79"/>
    </row>
    <row r="36" spans="2:23" ht="4.5" customHeight="1" x14ac:dyDescent="0.15">
      <c r="K36" s="11"/>
      <c r="T36" s="78"/>
      <c r="U36" s="78"/>
      <c r="V36" s="79"/>
      <c r="W36" s="79"/>
    </row>
    <row r="37" spans="2:23" ht="21" customHeight="1" thickBot="1" x14ac:dyDescent="0.2">
      <c r="B37" s="174" t="s">
        <v>55</v>
      </c>
      <c r="C37" s="174"/>
      <c r="D37" s="174"/>
      <c r="E37" s="174"/>
      <c r="F37" s="1" t="s">
        <v>38</v>
      </c>
      <c r="G37" s="1"/>
      <c r="K37" s="11"/>
      <c r="T37" s="150" t="s">
        <v>96</v>
      </c>
      <c r="U37" s="150"/>
      <c r="V37" s="79"/>
      <c r="W37" s="79"/>
    </row>
    <row r="38" spans="2:23" ht="18.75" customHeight="1" thickBot="1" x14ac:dyDescent="0.2">
      <c r="B38" s="77" t="s">
        <v>24</v>
      </c>
      <c r="C38" s="175" t="s">
        <v>25</v>
      </c>
      <c r="D38" s="175"/>
      <c r="E38" s="176" t="s">
        <v>26</v>
      </c>
      <c r="F38" s="176"/>
      <c r="G38" s="176" t="s">
        <v>56</v>
      </c>
      <c r="H38" s="176"/>
      <c r="I38" s="176"/>
      <c r="J38" s="176"/>
      <c r="K38" s="177" t="s">
        <v>28</v>
      </c>
      <c r="L38" s="177"/>
      <c r="M38" s="177"/>
      <c r="N38" s="177" t="s">
        <v>10</v>
      </c>
      <c r="O38" s="177"/>
      <c r="P38" s="178" t="s">
        <v>23</v>
      </c>
      <c r="Q38" s="179"/>
      <c r="T38" s="150"/>
      <c r="U38" s="150"/>
      <c r="V38" s="79"/>
      <c r="W38" s="79"/>
    </row>
    <row r="39" spans="2:23" ht="33.75" customHeight="1" x14ac:dyDescent="0.15">
      <c r="B39" s="56"/>
      <c r="C39" s="167"/>
      <c r="D39" s="167"/>
      <c r="E39" s="168"/>
      <c r="F39" s="168"/>
      <c r="G39" s="168"/>
      <c r="H39" s="168"/>
      <c r="I39" s="168"/>
      <c r="J39" s="168"/>
      <c r="K39" s="169" t="s">
        <v>27</v>
      </c>
      <c r="L39" s="169"/>
      <c r="M39" s="169"/>
      <c r="N39" s="170"/>
      <c r="O39" s="170"/>
      <c r="P39" s="171"/>
      <c r="Q39" s="172"/>
      <c r="T39" s="150"/>
      <c r="U39" s="150"/>
      <c r="V39" s="79"/>
      <c r="W39" s="79"/>
    </row>
    <row r="40" spans="2:23" ht="33.75" customHeight="1" x14ac:dyDescent="0.15">
      <c r="B40" s="55"/>
      <c r="C40" s="161"/>
      <c r="D40" s="162"/>
      <c r="E40" s="152"/>
      <c r="F40" s="153"/>
      <c r="G40" s="154"/>
      <c r="H40" s="154"/>
      <c r="I40" s="154"/>
      <c r="J40" s="154"/>
      <c r="K40" s="155" t="s">
        <v>27</v>
      </c>
      <c r="L40" s="155"/>
      <c r="M40" s="155"/>
      <c r="N40" s="163"/>
      <c r="O40" s="164"/>
      <c r="P40" s="165"/>
      <c r="Q40" s="166"/>
      <c r="T40" s="150"/>
      <c r="U40" s="150"/>
      <c r="V40" s="79"/>
      <c r="W40" s="79"/>
    </row>
    <row r="41" spans="2:23" ht="33.75" customHeight="1" x14ac:dyDescent="0.15">
      <c r="B41" s="55"/>
      <c r="C41" s="161"/>
      <c r="D41" s="162"/>
      <c r="E41" s="152"/>
      <c r="F41" s="153"/>
      <c r="G41" s="154"/>
      <c r="H41" s="154"/>
      <c r="I41" s="154"/>
      <c r="J41" s="154"/>
      <c r="K41" s="155" t="s">
        <v>27</v>
      </c>
      <c r="L41" s="155"/>
      <c r="M41" s="155"/>
      <c r="N41" s="163"/>
      <c r="O41" s="164"/>
      <c r="P41" s="165"/>
      <c r="Q41" s="166"/>
      <c r="T41" s="150" t="s">
        <v>95</v>
      </c>
      <c r="U41" s="150"/>
      <c r="V41" s="79"/>
      <c r="W41" s="79"/>
    </row>
    <row r="42" spans="2:23" ht="33.75" customHeight="1" x14ac:dyDescent="0.15">
      <c r="B42" s="57"/>
      <c r="C42" s="151"/>
      <c r="D42" s="151"/>
      <c r="E42" s="152"/>
      <c r="F42" s="153"/>
      <c r="G42" s="154"/>
      <c r="H42" s="154"/>
      <c r="I42" s="154"/>
      <c r="J42" s="154"/>
      <c r="K42" s="155" t="s">
        <v>27</v>
      </c>
      <c r="L42" s="155"/>
      <c r="M42" s="155"/>
      <c r="N42" s="156"/>
      <c r="O42" s="156"/>
      <c r="P42" s="157"/>
      <c r="Q42" s="158"/>
      <c r="T42" s="150"/>
      <c r="U42" s="150"/>
      <c r="V42" s="79"/>
      <c r="W42" s="79"/>
    </row>
    <row r="43" spans="2:23" ht="33.75" customHeight="1" thickBot="1" x14ac:dyDescent="0.2">
      <c r="B43" s="58"/>
      <c r="C43" s="159"/>
      <c r="D43" s="159"/>
      <c r="E43" s="160"/>
      <c r="F43" s="160"/>
      <c r="G43" s="160"/>
      <c r="H43" s="160"/>
      <c r="I43" s="160"/>
      <c r="J43" s="160"/>
      <c r="K43" s="142" t="s">
        <v>27</v>
      </c>
      <c r="L43" s="142"/>
      <c r="M43" s="142"/>
      <c r="N43" s="143"/>
      <c r="O43" s="143"/>
      <c r="P43" s="144"/>
      <c r="Q43" s="145"/>
      <c r="T43" s="150"/>
      <c r="U43" s="150"/>
      <c r="V43" s="79"/>
      <c r="W43" s="79"/>
    </row>
    <row r="44" spans="2:23" ht="21" customHeight="1" x14ac:dyDescent="0.15">
      <c r="B44" s="13" t="s">
        <v>59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T44" s="78"/>
      <c r="U44" s="78"/>
      <c r="V44" s="79"/>
      <c r="W44" s="79"/>
    </row>
    <row r="45" spans="2:23" ht="21" customHeight="1" x14ac:dyDescent="0.15">
      <c r="B45" s="146" t="s">
        <v>60</v>
      </c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3"/>
      <c r="T45" s="147" t="s">
        <v>98</v>
      </c>
      <c r="U45" s="147"/>
      <c r="V45" s="79"/>
      <c r="W45" s="79"/>
    </row>
    <row r="46" spans="2:23" ht="21" customHeight="1" x14ac:dyDescent="0.15">
      <c r="B46" s="146" t="s">
        <v>61</v>
      </c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3"/>
      <c r="T46" s="147"/>
      <c r="U46" s="147"/>
      <c r="V46" s="79"/>
      <c r="W46" s="79"/>
    </row>
    <row r="47" spans="2:23" ht="21" customHeight="1" x14ac:dyDescent="0.15">
      <c r="B47" s="148" t="s">
        <v>97</v>
      </c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T47" s="147"/>
      <c r="U47" s="147"/>
      <c r="V47" s="79"/>
      <c r="W47" s="79"/>
    </row>
    <row r="48" spans="2:23" ht="21" customHeight="1" x14ac:dyDescent="0.15"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T48" s="147"/>
      <c r="U48" s="147"/>
      <c r="V48" s="79"/>
      <c r="W48" s="79"/>
    </row>
    <row r="49" spans="2:23" ht="4.5" customHeight="1" x14ac:dyDescent="0.15"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T49" s="78"/>
      <c r="U49" s="78"/>
      <c r="V49" s="79"/>
      <c r="W49" s="79"/>
    </row>
    <row r="50" spans="2:23" ht="20.45" customHeight="1" thickBot="1" x14ac:dyDescent="0.2">
      <c r="B50" s="5" t="s">
        <v>42</v>
      </c>
      <c r="T50" s="105"/>
      <c r="U50" s="106"/>
      <c r="V50" s="79"/>
      <c r="W50" s="79"/>
    </row>
    <row r="51" spans="2:23" ht="24.6" customHeight="1" thickBot="1" x14ac:dyDescent="0.2">
      <c r="B51" s="126" t="s">
        <v>33</v>
      </c>
      <c r="C51" s="127"/>
      <c r="D51" s="127"/>
      <c r="E51" s="127"/>
      <c r="F51" s="127"/>
      <c r="G51" s="127"/>
      <c r="H51" s="128"/>
      <c r="I51" s="129" t="s">
        <v>34</v>
      </c>
      <c r="J51" s="130"/>
      <c r="K51" s="131" t="s">
        <v>35</v>
      </c>
      <c r="L51" s="130"/>
      <c r="M51" s="132" t="s">
        <v>36</v>
      </c>
      <c r="N51" s="132"/>
      <c r="O51" s="132" t="s">
        <v>23</v>
      </c>
      <c r="P51" s="132"/>
      <c r="Q51" s="133"/>
      <c r="T51" s="106"/>
      <c r="U51" s="106"/>
      <c r="V51" s="79"/>
      <c r="W51" s="79"/>
    </row>
    <row r="52" spans="2:23" ht="24.6" customHeight="1" x14ac:dyDescent="0.15">
      <c r="B52" s="134"/>
      <c r="C52" s="135"/>
      <c r="D52" s="135"/>
      <c r="E52" s="135"/>
      <c r="F52" s="135"/>
      <c r="G52" s="135"/>
      <c r="H52" s="136"/>
      <c r="I52" s="137"/>
      <c r="J52" s="138"/>
      <c r="K52" s="139"/>
      <c r="L52" s="135"/>
      <c r="M52" s="140"/>
      <c r="N52" s="140"/>
      <c r="O52" s="138"/>
      <c r="P52" s="138"/>
      <c r="Q52" s="141"/>
      <c r="T52" s="106"/>
      <c r="U52" s="106"/>
      <c r="V52" s="79"/>
      <c r="W52" s="79"/>
    </row>
    <row r="53" spans="2:23" ht="24.6" customHeight="1" x14ac:dyDescent="0.15">
      <c r="B53" s="107"/>
      <c r="C53" s="108"/>
      <c r="D53" s="108"/>
      <c r="E53" s="108"/>
      <c r="F53" s="108"/>
      <c r="G53" s="108"/>
      <c r="H53" s="109"/>
      <c r="I53" s="110" t="str">
        <f>IFERROR(VLOOKUP(B53,$T$4:$U$34,2,FALSE),"")</f>
        <v/>
      </c>
      <c r="J53" s="111"/>
      <c r="K53" s="108"/>
      <c r="L53" s="108"/>
      <c r="M53" s="112"/>
      <c r="N53" s="112"/>
      <c r="O53" s="111"/>
      <c r="P53" s="111"/>
      <c r="Q53" s="113"/>
      <c r="T53" s="106"/>
      <c r="U53" s="106"/>
      <c r="V53" s="79"/>
      <c r="W53" s="79"/>
    </row>
    <row r="54" spans="2:23" ht="24.6" customHeight="1" thickBot="1" x14ac:dyDescent="0.2">
      <c r="B54" s="114"/>
      <c r="C54" s="115"/>
      <c r="D54" s="115"/>
      <c r="E54" s="115"/>
      <c r="F54" s="115"/>
      <c r="G54" s="115"/>
      <c r="H54" s="116"/>
      <c r="I54" s="117"/>
      <c r="J54" s="118"/>
      <c r="K54" s="119"/>
      <c r="L54" s="120"/>
      <c r="M54" s="121"/>
      <c r="N54" s="122"/>
      <c r="O54" s="123"/>
      <c r="P54" s="124"/>
      <c r="Q54" s="125"/>
      <c r="T54" s="78"/>
      <c r="U54" s="78"/>
      <c r="V54" s="79"/>
      <c r="W54" s="79"/>
    </row>
    <row r="55" spans="2:23" ht="4.5" customHeight="1" x14ac:dyDescent="0.15">
      <c r="B55" s="93"/>
      <c r="C55" s="93"/>
      <c r="D55" s="93"/>
      <c r="E55" s="93"/>
      <c r="F55" s="93"/>
      <c r="G55" s="93"/>
      <c r="H55" s="93"/>
      <c r="I55" s="93"/>
      <c r="J55" s="93"/>
      <c r="K55" s="29"/>
      <c r="L55" s="29"/>
      <c r="M55" s="30"/>
      <c r="N55" s="30"/>
      <c r="O55" s="93"/>
      <c r="P55" s="93"/>
      <c r="Q55" s="93"/>
      <c r="T55" s="78"/>
      <c r="U55" s="78"/>
      <c r="V55" s="79"/>
      <c r="W55" s="79"/>
    </row>
    <row r="56" spans="2:23" ht="18.95" customHeight="1" thickBot="1" x14ac:dyDescent="0.2">
      <c r="B56" s="5" t="s">
        <v>66</v>
      </c>
      <c r="C56" s="93"/>
      <c r="D56" s="93"/>
      <c r="E56" s="93"/>
      <c r="F56" s="93"/>
      <c r="G56" s="93"/>
      <c r="H56" s="93"/>
      <c r="I56" s="93"/>
      <c r="J56" s="93"/>
      <c r="K56" s="29"/>
      <c r="L56" s="29"/>
      <c r="M56" s="30"/>
      <c r="N56" s="30"/>
      <c r="O56" s="93"/>
      <c r="P56" s="93"/>
      <c r="Q56" s="93"/>
      <c r="T56" s="78"/>
      <c r="U56" s="78"/>
      <c r="V56" s="79"/>
      <c r="W56" s="79"/>
    </row>
    <row r="57" spans="2:23" ht="29.1" customHeight="1" thickBot="1" x14ac:dyDescent="0.2">
      <c r="B57" s="31"/>
      <c r="C57" s="32"/>
      <c r="D57" s="32"/>
      <c r="E57" s="32"/>
      <c r="F57" s="32"/>
      <c r="G57" s="32"/>
      <c r="H57" s="32"/>
      <c r="I57" s="32"/>
      <c r="J57" s="32"/>
      <c r="K57" s="33"/>
      <c r="L57" s="32"/>
      <c r="M57" s="32"/>
      <c r="N57" s="32"/>
      <c r="O57" s="32"/>
      <c r="P57" s="32"/>
      <c r="Q57" s="34"/>
      <c r="T57" s="78"/>
      <c r="U57" s="78"/>
      <c r="V57" s="79"/>
      <c r="W57" s="79"/>
    </row>
    <row r="58" spans="2:23" ht="6" customHeight="1" thickBot="1" x14ac:dyDescent="0.2">
      <c r="B58" s="11"/>
      <c r="K58" s="11"/>
    </row>
    <row r="59" spans="2:23" ht="24" customHeight="1" thickTop="1" x14ac:dyDescent="0.15">
      <c r="B59" s="96" t="s">
        <v>67</v>
      </c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8"/>
    </row>
    <row r="60" spans="2:23" ht="24" customHeight="1" x14ac:dyDescent="0.15">
      <c r="B60" s="99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1"/>
    </row>
    <row r="61" spans="2:23" ht="24" customHeight="1" x14ac:dyDescent="0.15">
      <c r="B61" s="99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1"/>
    </row>
    <row r="62" spans="2:23" ht="24" customHeight="1" thickBot="1" x14ac:dyDescent="0.2">
      <c r="B62" s="102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4"/>
    </row>
    <row r="63" spans="2:23" ht="14.25" customHeight="1" thickTop="1" x14ac:dyDescent="0.15"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</row>
    <row r="64" spans="2:23" x14ac:dyDescent="0.15">
      <c r="B64" s="3"/>
    </row>
  </sheetData>
  <mergeCells count="130">
    <mergeCell ref="L3:Q3"/>
    <mergeCell ref="C5:Q5"/>
    <mergeCell ref="D6:I6"/>
    <mergeCell ref="K6:Q6"/>
    <mergeCell ref="D7:G7"/>
    <mergeCell ref="I7:L7"/>
    <mergeCell ref="M7:Q7"/>
    <mergeCell ref="P10:Q11"/>
    <mergeCell ref="H12:M12"/>
    <mergeCell ref="N12:Q12"/>
    <mergeCell ref="B14:B15"/>
    <mergeCell ref="C14:G14"/>
    <mergeCell ref="H14:L14"/>
    <mergeCell ref="M14:Q14"/>
    <mergeCell ref="F15:G15"/>
    <mergeCell ref="K15:L15"/>
    <mergeCell ref="P15:Q15"/>
    <mergeCell ref="B10:C11"/>
    <mergeCell ref="D10:E11"/>
    <mergeCell ref="H10:I11"/>
    <mergeCell ref="J10:K11"/>
    <mergeCell ref="L10:M11"/>
    <mergeCell ref="N10:O11"/>
    <mergeCell ref="F18:G18"/>
    <mergeCell ref="K18:L18"/>
    <mergeCell ref="P18:Q18"/>
    <mergeCell ref="F19:G19"/>
    <mergeCell ref="K19:L19"/>
    <mergeCell ref="P19:Q19"/>
    <mergeCell ref="F16:G16"/>
    <mergeCell ref="K16:L16"/>
    <mergeCell ref="P16:Q16"/>
    <mergeCell ref="F17:G17"/>
    <mergeCell ref="K17:L17"/>
    <mergeCell ref="P17:Q17"/>
    <mergeCell ref="F20:G20"/>
    <mergeCell ref="K20:L20"/>
    <mergeCell ref="P20:Q20"/>
    <mergeCell ref="C24:D24"/>
    <mergeCell ref="E24:F24"/>
    <mergeCell ref="G24:J24"/>
    <mergeCell ref="K24:M24"/>
    <mergeCell ref="N24:O24"/>
    <mergeCell ref="P24:Q24"/>
    <mergeCell ref="B31:B33"/>
    <mergeCell ref="C31:D33"/>
    <mergeCell ref="E31:F33"/>
    <mergeCell ref="G31:J33"/>
    <mergeCell ref="N31:O33"/>
    <mergeCell ref="P31:Q33"/>
    <mergeCell ref="T25:W26"/>
    <mergeCell ref="B28:B30"/>
    <mergeCell ref="C28:D30"/>
    <mergeCell ref="E28:F30"/>
    <mergeCell ref="G28:J30"/>
    <mergeCell ref="N28:O30"/>
    <mergeCell ref="P28:Q30"/>
    <mergeCell ref="B25:B27"/>
    <mergeCell ref="C25:D27"/>
    <mergeCell ref="E25:F27"/>
    <mergeCell ref="G25:J27"/>
    <mergeCell ref="N25:O27"/>
    <mergeCell ref="P25:Q27"/>
    <mergeCell ref="B34:Q34"/>
    <mergeCell ref="B35:Q35"/>
    <mergeCell ref="B37:E37"/>
    <mergeCell ref="T37:U40"/>
    <mergeCell ref="C38:D38"/>
    <mergeCell ref="E38:F38"/>
    <mergeCell ref="G38:J38"/>
    <mergeCell ref="K38:M38"/>
    <mergeCell ref="N38:O38"/>
    <mergeCell ref="P38:Q38"/>
    <mergeCell ref="C40:D40"/>
    <mergeCell ref="E40:F40"/>
    <mergeCell ref="G40:J40"/>
    <mergeCell ref="K40:M40"/>
    <mergeCell ref="N40:O40"/>
    <mergeCell ref="P40:Q40"/>
    <mergeCell ref="C39:D39"/>
    <mergeCell ref="E39:F39"/>
    <mergeCell ref="G39:J39"/>
    <mergeCell ref="K39:M39"/>
    <mergeCell ref="N39:O39"/>
    <mergeCell ref="P39:Q39"/>
    <mergeCell ref="K43:M43"/>
    <mergeCell ref="N43:O43"/>
    <mergeCell ref="P43:Q43"/>
    <mergeCell ref="B45:Q45"/>
    <mergeCell ref="T45:U48"/>
    <mergeCell ref="B46:Q46"/>
    <mergeCell ref="B47:Q48"/>
    <mergeCell ref="T41:U43"/>
    <mergeCell ref="C42:D42"/>
    <mergeCell ref="E42:F42"/>
    <mergeCell ref="G42:J42"/>
    <mergeCell ref="K42:M42"/>
    <mergeCell ref="N42:O42"/>
    <mergeCell ref="P42:Q42"/>
    <mergeCell ref="C43:D43"/>
    <mergeCell ref="E43:F43"/>
    <mergeCell ref="G43:J43"/>
    <mergeCell ref="C41:D41"/>
    <mergeCell ref="E41:F41"/>
    <mergeCell ref="G41:J41"/>
    <mergeCell ref="K41:M41"/>
    <mergeCell ref="N41:O41"/>
    <mergeCell ref="P41:Q41"/>
    <mergeCell ref="B59:Q62"/>
    <mergeCell ref="T50:U53"/>
    <mergeCell ref="B53:H53"/>
    <mergeCell ref="I53:J53"/>
    <mergeCell ref="K53:L53"/>
    <mergeCell ref="M53:N53"/>
    <mergeCell ref="O53:Q53"/>
    <mergeCell ref="B54:H54"/>
    <mergeCell ref="I54:J54"/>
    <mergeCell ref="K54:L54"/>
    <mergeCell ref="M54:N54"/>
    <mergeCell ref="O54:Q54"/>
    <mergeCell ref="B51:H51"/>
    <mergeCell ref="I51:J51"/>
    <mergeCell ref="K51:L51"/>
    <mergeCell ref="M51:N51"/>
    <mergeCell ref="O51:Q51"/>
    <mergeCell ref="B52:H52"/>
    <mergeCell ref="I52:J52"/>
    <mergeCell ref="K52:L52"/>
    <mergeCell ref="M52:N52"/>
    <mergeCell ref="O52:Q52"/>
  </mergeCells>
  <phoneticPr fontId="1"/>
  <dataValidations count="16">
    <dataValidation type="list" allowBlank="1" showInputMessage="1" showErrorMessage="1" sqref="C52:H53 B52:B55" xr:uid="{00000000-0002-0000-0000-000000000000}">
      <formula1>$T$2:$T$34</formula1>
    </dataValidation>
    <dataValidation type="list" allowBlank="1" showInputMessage="1" showErrorMessage="1" sqref="E39:E43 F39 F42:F43" xr:uid="{00000000-0002-0000-0000-000001000000}">
      <formula1>"食堂受取, 米の山山頂, 樹芸の森, 鳴渕ダム"</formula1>
    </dataValidation>
    <dataValidation type="list" allowBlank="1" showInputMessage="1" showErrorMessage="1" sqref="G39:J39" xr:uid="{00000000-0002-0000-0000-000002000000}">
      <formula1>IF(ISODD(DAY($B$39)),OddList,EvenList)</formula1>
    </dataValidation>
    <dataValidation type="list" allowBlank="1" showInputMessage="1" showErrorMessage="1" sqref="G40:J40" xr:uid="{00000000-0002-0000-0000-000003000000}">
      <formula1>IF(ISODD(DAY($B$40)),OddList,EvenList)</formula1>
    </dataValidation>
    <dataValidation type="list" allowBlank="1" showInputMessage="1" showErrorMessage="1" sqref="G41:J41" xr:uid="{00000000-0002-0000-0000-000004000000}">
      <formula1>IF(ISODD(DAY($B$41)),OddList,EvenList)</formula1>
    </dataValidation>
    <dataValidation type="list" allowBlank="1" showInputMessage="1" showErrorMessage="1" sqref="G42:J42" xr:uid="{00000000-0002-0000-0000-000005000000}">
      <formula1>IF(ISODD(DAY($B$42)),OddList,EvenList)</formula1>
    </dataValidation>
    <dataValidation type="list" allowBlank="1" showInputMessage="1" showErrorMessage="1" sqref="G43:J43" xr:uid="{00000000-0002-0000-0000-000006000000}">
      <formula1>IF(ISODD(DAY($B$43)),OddList,EvenList)</formula1>
    </dataValidation>
    <dataValidation type="list" allowBlank="1" showInputMessage="1" showErrorMessage="1" sqref="G25:J33" xr:uid="{00000000-0002-0000-0000-000007000000}">
      <formula1>"カレーライス,焼きそば,豚汁,シチュー,焼き肉"</formula1>
    </dataValidation>
    <dataValidation type="date" allowBlank="1" showInputMessage="1" showErrorMessage="1" sqref="B16" xr:uid="{00000000-0002-0000-0000-000008000000}">
      <formula1>D7</formula1>
      <formula2>I7</formula2>
    </dataValidation>
    <dataValidation type="date" allowBlank="1" showInputMessage="1" showErrorMessage="1" sqref="B17" xr:uid="{00000000-0002-0000-0000-000009000000}">
      <formula1>D7</formula1>
      <formula2>I7</formula2>
    </dataValidation>
    <dataValidation type="date" allowBlank="1" showInputMessage="1" showErrorMessage="1" sqref="B18" xr:uid="{00000000-0002-0000-0000-00000A000000}">
      <formula1>D7</formula1>
      <formula2>I7</formula2>
    </dataValidation>
    <dataValidation type="date" allowBlank="1" showInputMessage="1" showErrorMessage="1" sqref="B19" xr:uid="{00000000-0002-0000-0000-00000B000000}">
      <formula1>D7</formula1>
      <formula2>I7</formula2>
    </dataValidation>
    <dataValidation type="date" allowBlank="1" showInputMessage="1" showErrorMessage="1" sqref="B20" xr:uid="{00000000-0002-0000-0000-00000C000000}">
      <formula1>D7</formula1>
      <formula2>I7</formula2>
    </dataValidation>
    <dataValidation type="date" allowBlank="1" showInputMessage="1" showErrorMessage="1" sqref="B31:B33" xr:uid="{00000000-0002-0000-0000-00000D000000}">
      <formula1>D7</formula1>
      <formula2>I7</formula2>
    </dataValidation>
    <dataValidation type="date" allowBlank="1" showInputMessage="1" showErrorMessage="1" sqref="B25:B27" xr:uid="{00000000-0002-0000-0000-00000E000000}">
      <formula1>D7</formula1>
      <formula2>I7</formula2>
    </dataValidation>
    <dataValidation type="date" allowBlank="1" showInputMessage="1" showErrorMessage="1" sqref="B28:B30" xr:uid="{00000000-0002-0000-0000-00000F000000}">
      <formula1>D7</formula1>
      <formula2>I7</formula2>
    </dataValidation>
  </dataValidations>
  <printOptions horizontalCentered="1" verticalCentered="1"/>
  <pageMargins left="0.59055118110236227" right="0.59055118110236227" top="0.39370078740157483" bottom="0.35433070866141736" header="0.31496062992125984" footer="0.31496062992125984"/>
  <pageSetup paperSize="9" scale="51" orientation="portrait" r:id="rId1"/>
  <rowBreaks count="1" manualBreakCount="1">
    <brk id="62" min="1" max="16" man="1"/>
  </rowBreaks>
  <colBreaks count="1" manualBreakCount="1">
    <brk id="17" max="5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64"/>
  <sheetViews>
    <sheetView view="pageBreakPreview" zoomScale="62" zoomScaleNormal="55" zoomScaleSheetLayoutView="62" workbookViewId="0">
      <selection activeCell="N13" sqref="N13"/>
    </sheetView>
  </sheetViews>
  <sheetFormatPr defaultRowHeight="13.5" x14ac:dyDescent="0.15"/>
  <cols>
    <col min="1" max="1" width="5.625" customWidth="1"/>
    <col min="2" max="2" width="15" customWidth="1"/>
    <col min="3" max="12" width="9" customWidth="1"/>
    <col min="13" max="13" width="9.625" customWidth="1"/>
    <col min="14" max="17" width="9" customWidth="1"/>
    <col min="18" max="18" width="1.125" customWidth="1"/>
    <col min="20" max="20" width="50.375" style="18" customWidth="1"/>
    <col min="21" max="21" width="15.875" style="18" customWidth="1"/>
  </cols>
  <sheetData>
    <row r="1" spans="2:23" x14ac:dyDescent="0.15">
      <c r="T1" s="78" t="s">
        <v>33</v>
      </c>
      <c r="U1" s="78" t="s">
        <v>34</v>
      </c>
      <c r="V1" s="79"/>
      <c r="W1" s="79"/>
    </row>
    <row r="2" spans="2:23" ht="42.75" thickBot="1" x14ac:dyDescent="0.2">
      <c r="C2" s="2" t="s">
        <v>13</v>
      </c>
      <c r="Q2" s="12"/>
      <c r="R2" s="12"/>
      <c r="T2" s="80" t="s">
        <v>43</v>
      </c>
      <c r="U2" s="81">
        <v>3700</v>
      </c>
      <c r="V2" s="79"/>
      <c r="W2" s="79"/>
    </row>
    <row r="3" spans="2:23" ht="69.599999999999994" customHeight="1" thickTop="1" thickBot="1" x14ac:dyDescent="0.2">
      <c r="C3" s="60" t="s">
        <v>74</v>
      </c>
      <c r="D3" s="6"/>
      <c r="G3" s="27" t="s">
        <v>65</v>
      </c>
      <c r="H3" s="42">
        <v>5</v>
      </c>
      <c r="I3" s="26" t="s">
        <v>63</v>
      </c>
      <c r="J3" s="42">
        <v>19</v>
      </c>
      <c r="K3" s="26" t="s">
        <v>64</v>
      </c>
      <c r="L3" s="241" t="s">
        <v>71</v>
      </c>
      <c r="M3" s="242"/>
      <c r="N3" s="242"/>
      <c r="O3" s="242"/>
      <c r="P3" s="242"/>
      <c r="Q3" s="243"/>
      <c r="T3" s="82" t="s">
        <v>44</v>
      </c>
      <c r="U3" s="81">
        <v>1000</v>
      </c>
      <c r="V3" s="79"/>
      <c r="W3" s="79"/>
    </row>
    <row r="4" spans="2:23" ht="25.5" customHeight="1" thickBot="1" x14ac:dyDescent="0.2">
      <c r="T4" s="80" t="s">
        <v>45</v>
      </c>
      <c r="U4" s="83">
        <v>350</v>
      </c>
      <c r="V4" s="79"/>
      <c r="W4" s="79"/>
    </row>
    <row r="5" spans="2:23" ht="53.25" customHeight="1" x14ac:dyDescent="0.15">
      <c r="B5" s="8" t="s">
        <v>0</v>
      </c>
      <c r="C5" s="244" t="s">
        <v>80</v>
      </c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6"/>
      <c r="T5" s="80" t="s">
        <v>46</v>
      </c>
      <c r="U5" s="83">
        <v>320</v>
      </c>
      <c r="V5" s="79"/>
      <c r="W5" s="79"/>
    </row>
    <row r="6" spans="2:23" ht="42.75" customHeight="1" x14ac:dyDescent="0.15">
      <c r="B6" s="9" t="s">
        <v>1</v>
      </c>
      <c r="C6" s="20" t="s">
        <v>1</v>
      </c>
      <c r="D6" s="154" t="s">
        <v>14</v>
      </c>
      <c r="E6" s="154"/>
      <c r="F6" s="154"/>
      <c r="G6" s="154"/>
      <c r="H6" s="154"/>
      <c r="I6" s="154"/>
      <c r="J6" s="19" t="s">
        <v>9</v>
      </c>
      <c r="K6" s="247" t="s">
        <v>81</v>
      </c>
      <c r="L6" s="248"/>
      <c r="M6" s="248"/>
      <c r="N6" s="248"/>
      <c r="O6" s="248"/>
      <c r="P6" s="248"/>
      <c r="Q6" s="249"/>
      <c r="T6" s="80" t="s">
        <v>79</v>
      </c>
      <c r="U6" s="83">
        <v>150</v>
      </c>
      <c r="V6" s="79"/>
      <c r="W6" s="79"/>
    </row>
    <row r="7" spans="2:23" ht="31.5" customHeight="1" thickBot="1" x14ac:dyDescent="0.2">
      <c r="B7" s="21" t="s">
        <v>2</v>
      </c>
      <c r="C7" s="41"/>
      <c r="D7" s="250">
        <v>46205</v>
      </c>
      <c r="E7" s="251"/>
      <c r="F7" s="251"/>
      <c r="G7" s="251"/>
      <c r="H7" s="40" t="s">
        <v>72</v>
      </c>
      <c r="I7" s="250">
        <v>46207</v>
      </c>
      <c r="J7" s="251"/>
      <c r="K7" s="251"/>
      <c r="L7" s="251"/>
      <c r="M7" s="252" t="str">
        <f>X2&amp;"泊"&amp;W2&amp;"日"</f>
        <v>泊日</v>
      </c>
      <c r="N7" s="252"/>
      <c r="O7" s="252"/>
      <c r="P7" s="252"/>
      <c r="Q7" s="253"/>
      <c r="T7" s="84" t="s">
        <v>92</v>
      </c>
      <c r="U7" s="81">
        <v>2400</v>
      </c>
      <c r="V7" s="79"/>
      <c r="W7" s="79"/>
    </row>
    <row r="8" spans="2:23" ht="1.5" customHeight="1" x14ac:dyDescent="0.15"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  <c r="Q8" s="16"/>
      <c r="T8" s="80"/>
      <c r="U8" s="83"/>
      <c r="V8" s="79"/>
      <c r="W8" s="79"/>
    </row>
    <row r="9" spans="2:23" ht="31.5" customHeight="1" thickBot="1" x14ac:dyDescent="0.2">
      <c r="B9" s="17" t="s">
        <v>31</v>
      </c>
      <c r="C9" s="15"/>
      <c r="D9" s="15"/>
      <c r="E9" s="15"/>
      <c r="F9" s="15"/>
      <c r="G9" s="15"/>
      <c r="H9" s="15"/>
      <c r="I9" s="22" t="s">
        <v>40</v>
      </c>
      <c r="J9" s="15"/>
      <c r="K9" s="15"/>
      <c r="L9" s="15"/>
      <c r="M9" s="15"/>
      <c r="N9" s="15"/>
      <c r="O9" s="15"/>
      <c r="P9" s="16"/>
      <c r="Q9" s="16"/>
      <c r="T9" s="84" t="s">
        <v>85</v>
      </c>
      <c r="U9" s="83">
        <v>350</v>
      </c>
      <c r="V9" s="79"/>
      <c r="W9" s="79"/>
    </row>
    <row r="10" spans="2:23" ht="39" customHeight="1" x14ac:dyDescent="0.2">
      <c r="B10" s="217" t="s">
        <v>32</v>
      </c>
      <c r="C10" s="218"/>
      <c r="D10" s="221">
        <v>30</v>
      </c>
      <c r="E10" s="222"/>
      <c r="F10" s="36"/>
      <c r="G10" s="37"/>
      <c r="H10" s="225" t="s">
        <v>68</v>
      </c>
      <c r="I10" s="226"/>
      <c r="J10" s="229" t="s">
        <v>54</v>
      </c>
      <c r="K10" s="230"/>
      <c r="L10" s="233" t="s">
        <v>82</v>
      </c>
      <c r="M10" s="234"/>
      <c r="N10" s="237"/>
      <c r="O10" s="238"/>
      <c r="P10" s="129" t="s">
        <v>69</v>
      </c>
      <c r="Q10" s="205"/>
      <c r="T10" s="85" t="s">
        <v>87</v>
      </c>
      <c r="U10" s="83">
        <v>190</v>
      </c>
      <c r="V10" s="79"/>
      <c r="W10" s="79"/>
    </row>
    <row r="11" spans="2:23" ht="39" customHeight="1" thickBot="1" x14ac:dyDescent="0.25">
      <c r="B11" s="219"/>
      <c r="C11" s="220"/>
      <c r="D11" s="223"/>
      <c r="E11" s="224"/>
      <c r="F11" s="38" t="s">
        <v>70</v>
      </c>
      <c r="G11" s="37"/>
      <c r="H11" s="227"/>
      <c r="I11" s="228"/>
      <c r="J11" s="231"/>
      <c r="K11" s="232"/>
      <c r="L11" s="235"/>
      <c r="M11" s="236"/>
      <c r="N11" s="239"/>
      <c r="O11" s="240"/>
      <c r="P11" s="206"/>
      <c r="Q11" s="207"/>
      <c r="T11" s="80" t="s">
        <v>86</v>
      </c>
      <c r="U11" s="83">
        <v>90</v>
      </c>
      <c r="V11" s="79"/>
      <c r="W11" s="79"/>
    </row>
    <row r="12" spans="2:23" s="66" customFormat="1" ht="36.75" customHeight="1" x14ac:dyDescent="0.15">
      <c r="H12" s="208" t="s">
        <v>83</v>
      </c>
      <c r="I12" s="208"/>
      <c r="J12" s="208"/>
      <c r="K12" s="208"/>
      <c r="L12" s="208"/>
      <c r="M12" s="208"/>
      <c r="N12" s="209" t="s">
        <v>84</v>
      </c>
      <c r="O12" s="209"/>
      <c r="P12" s="209"/>
      <c r="Q12" s="209"/>
      <c r="T12" s="86" t="s">
        <v>47</v>
      </c>
      <c r="U12" s="83">
        <v>60</v>
      </c>
      <c r="V12" s="87"/>
      <c r="W12" s="87"/>
    </row>
    <row r="13" spans="2:23" ht="26.25" thickBot="1" x14ac:dyDescent="0.2">
      <c r="B13" s="5" t="s">
        <v>41</v>
      </c>
      <c r="T13" s="88" t="s">
        <v>48</v>
      </c>
      <c r="U13" s="89">
        <v>50</v>
      </c>
      <c r="V13" s="79"/>
      <c r="W13" s="79"/>
    </row>
    <row r="14" spans="2:23" ht="48.75" customHeight="1" x14ac:dyDescent="0.15">
      <c r="B14" s="210" t="s">
        <v>3</v>
      </c>
      <c r="C14" s="212" t="s">
        <v>8</v>
      </c>
      <c r="D14" s="213"/>
      <c r="E14" s="213"/>
      <c r="F14" s="213"/>
      <c r="G14" s="214"/>
      <c r="H14" s="212" t="s">
        <v>16</v>
      </c>
      <c r="I14" s="213"/>
      <c r="J14" s="213"/>
      <c r="K14" s="213"/>
      <c r="L14" s="214"/>
      <c r="M14" s="212" t="s">
        <v>37</v>
      </c>
      <c r="N14" s="213"/>
      <c r="O14" s="213"/>
      <c r="P14" s="213"/>
      <c r="Q14" s="214"/>
      <c r="T14" s="80" t="s">
        <v>88</v>
      </c>
      <c r="U14" s="83">
        <v>480</v>
      </c>
      <c r="V14" s="79"/>
      <c r="W14" s="79"/>
    </row>
    <row r="15" spans="2:23" ht="35.25" thickBot="1" x14ac:dyDescent="0.2">
      <c r="B15" s="211"/>
      <c r="C15" s="25" t="s">
        <v>4</v>
      </c>
      <c r="D15" s="23" t="s">
        <v>5</v>
      </c>
      <c r="E15" s="24" t="s">
        <v>6</v>
      </c>
      <c r="F15" s="215" t="s">
        <v>7</v>
      </c>
      <c r="G15" s="216"/>
      <c r="H15" s="25" t="s">
        <v>4</v>
      </c>
      <c r="I15" s="23" t="s">
        <v>5</v>
      </c>
      <c r="J15" s="24" t="s">
        <v>6</v>
      </c>
      <c r="K15" s="215" t="s">
        <v>7</v>
      </c>
      <c r="L15" s="216"/>
      <c r="M15" s="25" t="s">
        <v>4</v>
      </c>
      <c r="N15" s="23" t="s">
        <v>5</v>
      </c>
      <c r="O15" s="24" t="s">
        <v>6</v>
      </c>
      <c r="P15" s="215" t="s">
        <v>7</v>
      </c>
      <c r="Q15" s="216"/>
      <c r="T15" s="80" t="s">
        <v>49</v>
      </c>
      <c r="U15" s="83">
        <v>240</v>
      </c>
      <c r="V15" s="79"/>
      <c r="W15" s="79"/>
    </row>
    <row r="16" spans="2:23" ht="41.25" customHeight="1" x14ac:dyDescent="0.15">
      <c r="B16" s="43">
        <v>46205</v>
      </c>
      <c r="C16" s="44"/>
      <c r="D16" s="45"/>
      <c r="E16" s="45"/>
      <c r="F16" s="203">
        <f>SUM(C16:E16)</f>
        <v>0</v>
      </c>
      <c r="G16" s="204"/>
      <c r="H16" s="44">
        <v>2</v>
      </c>
      <c r="I16" s="45">
        <v>18</v>
      </c>
      <c r="J16" s="45">
        <v>10</v>
      </c>
      <c r="K16" s="203">
        <f>SUM(H16:J16)</f>
        <v>30</v>
      </c>
      <c r="L16" s="204"/>
      <c r="M16" s="44">
        <v>2</v>
      </c>
      <c r="N16" s="45">
        <v>18</v>
      </c>
      <c r="O16" s="52">
        <v>10</v>
      </c>
      <c r="P16" s="203">
        <f>SUM(M16:O16)</f>
        <v>30</v>
      </c>
      <c r="Q16" s="204"/>
      <c r="T16" s="80" t="s">
        <v>50</v>
      </c>
      <c r="U16" s="83">
        <v>800</v>
      </c>
      <c r="V16" s="79"/>
      <c r="W16" s="79"/>
    </row>
    <row r="17" spans="2:23" ht="41.25" customHeight="1" x14ac:dyDescent="0.15">
      <c r="B17" s="46">
        <v>46206</v>
      </c>
      <c r="C17" s="47">
        <v>2</v>
      </c>
      <c r="D17" s="48">
        <v>18</v>
      </c>
      <c r="E17" s="48">
        <v>10</v>
      </c>
      <c r="F17" s="201">
        <f t="shared" ref="F17:F20" si="0">SUM(C17:E17)</f>
        <v>30</v>
      </c>
      <c r="G17" s="202"/>
      <c r="H17" s="47"/>
      <c r="I17" s="48"/>
      <c r="J17" s="48"/>
      <c r="K17" s="201">
        <f t="shared" ref="K17:K20" si="1">SUM(H17:J17)</f>
        <v>0</v>
      </c>
      <c r="L17" s="202"/>
      <c r="M17" s="47">
        <v>2</v>
      </c>
      <c r="N17" s="48">
        <v>18</v>
      </c>
      <c r="O17" s="53">
        <v>10</v>
      </c>
      <c r="P17" s="201">
        <f t="shared" ref="P17:P20" si="2">SUM(M17:O17)</f>
        <v>30</v>
      </c>
      <c r="Q17" s="202"/>
      <c r="T17" s="80" t="s">
        <v>51</v>
      </c>
      <c r="U17" s="81">
        <v>1300</v>
      </c>
      <c r="V17" s="79"/>
      <c r="W17" s="79"/>
    </row>
    <row r="18" spans="2:23" ht="41.25" customHeight="1" x14ac:dyDescent="0.15">
      <c r="B18" s="46">
        <v>46207</v>
      </c>
      <c r="C18" s="47">
        <v>2</v>
      </c>
      <c r="D18" s="48">
        <v>18</v>
      </c>
      <c r="E18" s="48">
        <v>10</v>
      </c>
      <c r="F18" s="201">
        <f t="shared" si="0"/>
        <v>30</v>
      </c>
      <c r="G18" s="202"/>
      <c r="H18" s="47"/>
      <c r="I18" s="48"/>
      <c r="J18" s="48"/>
      <c r="K18" s="201">
        <f t="shared" si="1"/>
        <v>0</v>
      </c>
      <c r="L18" s="202"/>
      <c r="M18" s="47"/>
      <c r="N18" s="48"/>
      <c r="O18" s="53"/>
      <c r="P18" s="201">
        <f t="shared" si="2"/>
        <v>0</v>
      </c>
      <c r="Q18" s="202"/>
      <c r="T18" s="80" t="s">
        <v>52</v>
      </c>
      <c r="U18" s="83">
        <v>150</v>
      </c>
      <c r="V18" s="79"/>
      <c r="W18" s="79"/>
    </row>
    <row r="19" spans="2:23" ht="41.25" customHeight="1" x14ac:dyDescent="0.15">
      <c r="B19" s="49"/>
      <c r="C19" s="47"/>
      <c r="D19" s="48"/>
      <c r="E19" s="48"/>
      <c r="F19" s="201">
        <f t="shared" si="0"/>
        <v>0</v>
      </c>
      <c r="G19" s="202"/>
      <c r="H19" s="47"/>
      <c r="I19" s="48"/>
      <c r="J19" s="48"/>
      <c r="K19" s="201">
        <f t="shared" si="1"/>
        <v>0</v>
      </c>
      <c r="L19" s="202"/>
      <c r="M19" s="47"/>
      <c r="N19" s="48"/>
      <c r="O19" s="53"/>
      <c r="P19" s="201">
        <f t="shared" si="2"/>
        <v>0</v>
      </c>
      <c r="Q19" s="202"/>
      <c r="T19" s="80" t="s">
        <v>53</v>
      </c>
      <c r="U19" s="83">
        <v>100</v>
      </c>
      <c r="V19" s="79"/>
      <c r="W19" s="79"/>
    </row>
    <row r="20" spans="2:23" ht="41.25" customHeight="1" thickBot="1" x14ac:dyDescent="0.2">
      <c r="B20" s="59"/>
      <c r="C20" s="50"/>
      <c r="D20" s="51"/>
      <c r="E20" s="51"/>
      <c r="F20" s="199">
        <f t="shared" si="0"/>
        <v>0</v>
      </c>
      <c r="G20" s="200"/>
      <c r="H20" s="50"/>
      <c r="I20" s="51"/>
      <c r="J20" s="51"/>
      <c r="K20" s="199">
        <f t="shared" si="1"/>
        <v>0</v>
      </c>
      <c r="L20" s="200"/>
      <c r="M20" s="50"/>
      <c r="N20" s="51"/>
      <c r="O20" s="54"/>
      <c r="P20" s="199">
        <f t="shared" si="2"/>
        <v>0</v>
      </c>
      <c r="Q20" s="200"/>
      <c r="T20" s="80" t="s">
        <v>89</v>
      </c>
      <c r="U20" s="83">
        <v>15</v>
      </c>
      <c r="V20" s="79"/>
      <c r="W20" s="79"/>
    </row>
    <row r="21" spans="2:23" ht="25.5" x14ac:dyDescent="0.15">
      <c r="B21" s="7" t="s">
        <v>12</v>
      </c>
      <c r="T21" s="90" t="s">
        <v>90</v>
      </c>
      <c r="U21" s="91">
        <v>15</v>
      </c>
      <c r="V21" s="79"/>
      <c r="W21" s="79"/>
    </row>
    <row r="22" spans="2:23" ht="6.75" customHeight="1" x14ac:dyDescent="0.15">
      <c r="B22" s="7"/>
      <c r="T22" s="90"/>
      <c r="U22" s="91"/>
      <c r="V22" s="79"/>
      <c r="W22" s="79"/>
    </row>
    <row r="23" spans="2:23" ht="27" customHeight="1" thickBot="1" x14ac:dyDescent="0.2">
      <c r="B23" s="5" t="s">
        <v>18</v>
      </c>
      <c r="D23" s="7" t="s">
        <v>17</v>
      </c>
      <c r="K23" s="4"/>
      <c r="L23" s="1"/>
      <c r="N23" s="1"/>
      <c r="O23" s="1"/>
      <c r="P23" s="1"/>
      <c r="T23" s="90" t="s">
        <v>91</v>
      </c>
      <c r="U23" s="91">
        <v>15</v>
      </c>
      <c r="V23" s="79"/>
      <c r="W23" s="79"/>
    </row>
    <row r="24" spans="2:23" ht="21.75" customHeight="1" thickBot="1" x14ac:dyDescent="0.2">
      <c r="B24" s="10" t="s">
        <v>11</v>
      </c>
      <c r="C24" s="175" t="s">
        <v>15</v>
      </c>
      <c r="D24" s="175"/>
      <c r="E24" s="176" t="s">
        <v>19</v>
      </c>
      <c r="F24" s="176"/>
      <c r="G24" s="176" t="s">
        <v>20</v>
      </c>
      <c r="H24" s="176"/>
      <c r="I24" s="176"/>
      <c r="J24" s="176"/>
      <c r="K24" s="177" t="s">
        <v>21</v>
      </c>
      <c r="L24" s="177"/>
      <c r="M24" s="177"/>
      <c r="N24" s="177" t="s">
        <v>22</v>
      </c>
      <c r="O24" s="177"/>
      <c r="P24" s="178" t="s">
        <v>23</v>
      </c>
      <c r="Q24" s="179"/>
      <c r="T24" s="78"/>
      <c r="U24" s="78"/>
      <c r="V24" s="79"/>
      <c r="W24" s="79"/>
    </row>
    <row r="25" spans="2:23" ht="18.75" customHeight="1" x14ac:dyDescent="0.15">
      <c r="B25" s="192">
        <v>46206</v>
      </c>
      <c r="C25" s="193" t="s">
        <v>75</v>
      </c>
      <c r="D25" s="193"/>
      <c r="E25" s="194">
        <v>0.39583333333333331</v>
      </c>
      <c r="F25" s="168"/>
      <c r="G25" s="168" t="s">
        <v>62</v>
      </c>
      <c r="H25" s="168"/>
      <c r="I25" s="168"/>
      <c r="J25" s="168"/>
      <c r="K25" s="67">
        <v>10</v>
      </c>
      <c r="L25" s="64" t="s">
        <v>76</v>
      </c>
      <c r="M25" s="72">
        <v>1</v>
      </c>
      <c r="N25" s="195">
        <f>K25*M25+K26*M26+K27*M27</f>
        <v>30</v>
      </c>
      <c r="O25" s="196"/>
      <c r="P25" s="197"/>
      <c r="Q25" s="198"/>
      <c r="T25" s="191" t="s">
        <v>93</v>
      </c>
      <c r="U25" s="191"/>
      <c r="V25" s="191"/>
      <c r="W25" s="191"/>
    </row>
    <row r="26" spans="2:23" ht="18.75" customHeight="1" x14ac:dyDescent="0.15">
      <c r="B26" s="107"/>
      <c r="C26" s="181"/>
      <c r="D26" s="181"/>
      <c r="E26" s="154"/>
      <c r="F26" s="154"/>
      <c r="G26" s="154"/>
      <c r="H26" s="154"/>
      <c r="I26" s="154"/>
      <c r="J26" s="154"/>
      <c r="K26" s="68">
        <v>8</v>
      </c>
      <c r="L26" s="61" t="s">
        <v>77</v>
      </c>
      <c r="M26" s="73">
        <v>1</v>
      </c>
      <c r="N26" s="183"/>
      <c r="O26" s="184"/>
      <c r="P26" s="187"/>
      <c r="Q26" s="188"/>
      <c r="T26" s="191"/>
      <c r="U26" s="191"/>
      <c r="V26" s="191"/>
      <c r="W26" s="191"/>
    </row>
    <row r="27" spans="2:23" ht="18.75" customHeight="1" x14ac:dyDescent="0.15">
      <c r="B27" s="107"/>
      <c r="C27" s="181"/>
      <c r="D27" s="181"/>
      <c r="E27" s="154"/>
      <c r="F27" s="154"/>
      <c r="G27" s="154"/>
      <c r="H27" s="154"/>
      <c r="I27" s="154"/>
      <c r="J27" s="154"/>
      <c r="K27" s="69">
        <v>6</v>
      </c>
      <c r="L27" s="63" t="s">
        <v>78</v>
      </c>
      <c r="M27" s="74">
        <v>2</v>
      </c>
      <c r="N27" s="183"/>
      <c r="O27" s="184"/>
      <c r="P27" s="187"/>
      <c r="Q27" s="188"/>
      <c r="T27" s="80"/>
      <c r="U27" s="83"/>
      <c r="V27" s="79"/>
      <c r="W27" s="79"/>
    </row>
    <row r="28" spans="2:23" ht="18.75" customHeight="1" x14ac:dyDescent="0.15">
      <c r="B28" s="107"/>
      <c r="C28" s="181" t="s">
        <v>75</v>
      </c>
      <c r="D28" s="181"/>
      <c r="E28" s="154"/>
      <c r="F28" s="154"/>
      <c r="G28" s="154"/>
      <c r="H28" s="154"/>
      <c r="I28" s="154"/>
      <c r="J28" s="154"/>
      <c r="K28" s="70"/>
      <c r="L28" s="62" t="s">
        <v>76</v>
      </c>
      <c r="M28" s="75"/>
      <c r="N28" s="183">
        <f>K28*M28+K29*M29+K30*M30</f>
        <v>0</v>
      </c>
      <c r="O28" s="184"/>
      <c r="P28" s="187"/>
      <c r="Q28" s="188"/>
      <c r="T28" s="80"/>
      <c r="U28" s="83"/>
      <c r="V28" s="79"/>
      <c r="W28" s="79"/>
    </row>
    <row r="29" spans="2:23" ht="18.75" customHeight="1" x14ac:dyDescent="0.15">
      <c r="B29" s="107"/>
      <c r="C29" s="181"/>
      <c r="D29" s="181"/>
      <c r="E29" s="154"/>
      <c r="F29" s="154"/>
      <c r="G29" s="154"/>
      <c r="H29" s="154"/>
      <c r="I29" s="154"/>
      <c r="J29" s="154"/>
      <c r="K29" s="68"/>
      <c r="L29" s="61" t="s">
        <v>77</v>
      </c>
      <c r="M29" s="73"/>
      <c r="N29" s="183"/>
      <c r="O29" s="184"/>
      <c r="P29" s="187"/>
      <c r="Q29" s="188"/>
      <c r="T29" s="80"/>
      <c r="U29" s="83"/>
      <c r="V29" s="79"/>
      <c r="W29" s="79"/>
    </row>
    <row r="30" spans="2:23" ht="18.75" customHeight="1" x14ac:dyDescent="0.15">
      <c r="B30" s="107"/>
      <c r="C30" s="181"/>
      <c r="D30" s="181"/>
      <c r="E30" s="154"/>
      <c r="F30" s="154"/>
      <c r="G30" s="154"/>
      <c r="H30" s="154"/>
      <c r="I30" s="154"/>
      <c r="J30" s="154"/>
      <c r="K30" s="69"/>
      <c r="L30" s="63" t="s">
        <v>78</v>
      </c>
      <c r="M30" s="74"/>
      <c r="N30" s="183"/>
      <c r="O30" s="184"/>
      <c r="P30" s="187"/>
      <c r="Q30" s="188"/>
      <c r="T30" s="80"/>
      <c r="U30" s="83"/>
      <c r="V30" s="79"/>
      <c r="W30" s="79"/>
    </row>
    <row r="31" spans="2:23" ht="18.75" customHeight="1" x14ac:dyDescent="0.15">
      <c r="B31" s="107"/>
      <c r="C31" s="181" t="s">
        <v>75</v>
      </c>
      <c r="D31" s="181"/>
      <c r="E31" s="154"/>
      <c r="F31" s="154"/>
      <c r="G31" s="154"/>
      <c r="H31" s="154"/>
      <c r="I31" s="154"/>
      <c r="J31" s="154"/>
      <c r="K31" s="70"/>
      <c r="L31" s="62" t="s">
        <v>76</v>
      </c>
      <c r="M31" s="75"/>
      <c r="N31" s="183">
        <f>K31*M31+K32*M32+K33*M33</f>
        <v>0</v>
      </c>
      <c r="O31" s="184"/>
      <c r="P31" s="187"/>
      <c r="Q31" s="188"/>
      <c r="T31" s="78"/>
      <c r="U31" s="78"/>
      <c r="V31" s="79"/>
      <c r="W31" s="79"/>
    </row>
    <row r="32" spans="2:23" ht="18.75" customHeight="1" x14ac:dyDescent="0.15">
      <c r="B32" s="107"/>
      <c r="C32" s="181"/>
      <c r="D32" s="181"/>
      <c r="E32" s="154"/>
      <c r="F32" s="154"/>
      <c r="G32" s="154"/>
      <c r="H32" s="154"/>
      <c r="I32" s="154"/>
      <c r="J32" s="154"/>
      <c r="K32" s="68"/>
      <c r="L32" s="61" t="s">
        <v>77</v>
      </c>
      <c r="M32" s="73"/>
      <c r="N32" s="183"/>
      <c r="O32" s="184"/>
      <c r="P32" s="187"/>
      <c r="Q32" s="188"/>
      <c r="T32" s="78"/>
      <c r="U32" s="78"/>
      <c r="V32" s="79"/>
      <c r="W32" s="79"/>
    </row>
    <row r="33" spans="2:23" ht="18.75" customHeight="1" thickBot="1" x14ac:dyDescent="0.2">
      <c r="B33" s="180"/>
      <c r="C33" s="182"/>
      <c r="D33" s="182"/>
      <c r="E33" s="160"/>
      <c r="F33" s="160"/>
      <c r="G33" s="160"/>
      <c r="H33" s="160"/>
      <c r="I33" s="160"/>
      <c r="J33" s="160"/>
      <c r="K33" s="71"/>
      <c r="L33" s="65" t="s">
        <v>78</v>
      </c>
      <c r="M33" s="76"/>
      <c r="N33" s="185"/>
      <c r="O33" s="186"/>
      <c r="P33" s="189"/>
      <c r="Q33" s="190"/>
      <c r="T33" s="78"/>
      <c r="U33" s="78"/>
      <c r="V33" s="79"/>
      <c r="W33" s="79"/>
    </row>
    <row r="34" spans="2:23" ht="23.25" customHeight="1" x14ac:dyDescent="0.15">
      <c r="B34" s="173" t="s">
        <v>30</v>
      </c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T34" s="90"/>
      <c r="U34" s="91"/>
      <c r="V34" s="79"/>
      <c r="W34" s="79"/>
    </row>
    <row r="35" spans="2:23" ht="23.25" customHeight="1" x14ac:dyDescent="0.15">
      <c r="B35" s="173" t="s">
        <v>73</v>
      </c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T35" s="78"/>
      <c r="U35" s="78"/>
      <c r="V35" s="79"/>
      <c r="W35" s="79"/>
    </row>
    <row r="36" spans="2:23" ht="4.5" customHeight="1" x14ac:dyDescent="0.15">
      <c r="K36" s="11"/>
      <c r="T36" s="78"/>
      <c r="U36" s="78"/>
      <c r="V36" s="79"/>
      <c r="W36" s="79"/>
    </row>
    <row r="37" spans="2:23" ht="21" customHeight="1" thickBot="1" x14ac:dyDescent="0.2">
      <c r="B37" s="174" t="s">
        <v>55</v>
      </c>
      <c r="C37" s="174"/>
      <c r="D37" s="174"/>
      <c r="E37" s="174"/>
      <c r="F37" s="1" t="s">
        <v>38</v>
      </c>
      <c r="G37" s="1"/>
      <c r="K37" s="11"/>
      <c r="T37" s="150" t="s">
        <v>94</v>
      </c>
      <c r="U37" s="150"/>
      <c r="V37" s="79"/>
      <c r="W37" s="79"/>
    </row>
    <row r="38" spans="2:23" ht="18.75" customHeight="1" thickBot="1" x14ac:dyDescent="0.2">
      <c r="B38" s="77" t="s">
        <v>24</v>
      </c>
      <c r="C38" s="175" t="s">
        <v>25</v>
      </c>
      <c r="D38" s="175"/>
      <c r="E38" s="176" t="s">
        <v>26</v>
      </c>
      <c r="F38" s="176"/>
      <c r="G38" s="176" t="s">
        <v>56</v>
      </c>
      <c r="H38" s="176"/>
      <c r="I38" s="176"/>
      <c r="J38" s="176"/>
      <c r="K38" s="177" t="s">
        <v>28</v>
      </c>
      <c r="L38" s="177"/>
      <c r="M38" s="177"/>
      <c r="N38" s="177" t="s">
        <v>10</v>
      </c>
      <c r="O38" s="177"/>
      <c r="P38" s="178" t="s">
        <v>23</v>
      </c>
      <c r="Q38" s="179"/>
      <c r="T38" s="150"/>
      <c r="U38" s="150"/>
      <c r="V38" s="79"/>
      <c r="W38" s="79"/>
    </row>
    <row r="39" spans="2:23" ht="33.75" customHeight="1" x14ac:dyDescent="0.15">
      <c r="B39" s="56">
        <v>45477</v>
      </c>
      <c r="C39" s="167">
        <v>0.47916666666666669</v>
      </c>
      <c r="D39" s="167"/>
      <c r="E39" s="168" t="s">
        <v>39</v>
      </c>
      <c r="F39" s="168"/>
      <c r="G39" s="168" t="s">
        <v>57</v>
      </c>
      <c r="H39" s="168"/>
      <c r="I39" s="168"/>
      <c r="J39" s="168"/>
      <c r="K39" s="169" t="s">
        <v>27</v>
      </c>
      <c r="L39" s="169"/>
      <c r="M39" s="169"/>
      <c r="N39" s="170">
        <v>2</v>
      </c>
      <c r="O39" s="170"/>
      <c r="P39" s="171"/>
      <c r="Q39" s="172"/>
      <c r="T39" s="150"/>
      <c r="U39" s="150"/>
      <c r="V39" s="79"/>
      <c r="W39" s="79"/>
    </row>
    <row r="40" spans="2:23" ht="33.75" customHeight="1" x14ac:dyDescent="0.15">
      <c r="B40" s="55">
        <v>45477</v>
      </c>
      <c r="C40" s="161">
        <v>0.47916666666666669</v>
      </c>
      <c r="D40" s="162"/>
      <c r="E40" s="152" t="s">
        <v>39</v>
      </c>
      <c r="F40" s="153"/>
      <c r="G40" s="154" t="s">
        <v>57</v>
      </c>
      <c r="H40" s="154"/>
      <c r="I40" s="154"/>
      <c r="J40" s="154"/>
      <c r="K40" s="155" t="s">
        <v>27</v>
      </c>
      <c r="L40" s="155"/>
      <c r="M40" s="155"/>
      <c r="N40" s="163">
        <v>28</v>
      </c>
      <c r="O40" s="164"/>
      <c r="P40" s="165"/>
      <c r="Q40" s="166"/>
      <c r="T40" s="150"/>
      <c r="U40" s="150"/>
      <c r="V40" s="79"/>
      <c r="W40" s="79"/>
    </row>
    <row r="41" spans="2:23" ht="33.75" customHeight="1" x14ac:dyDescent="0.15">
      <c r="B41" s="55">
        <v>45477</v>
      </c>
      <c r="C41" s="161">
        <v>0.47916666666666669</v>
      </c>
      <c r="D41" s="162"/>
      <c r="E41" s="152" t="s">
        <v>39</v>
      </c>
      <c r="F41" s="153"/>
      <c r="G41" s="154" t="s">
        <v>58</v>
      </c>
      <c r="H41" s="154"/>
      <c r="I41" s="154"/>
      <c r="J41" s="154"/>
      <c r="K41" s="155" t="s">
        <v>27</v>
      </c>
      <c r="L41" s="155"/>
      <c r="M41" s="155"/>
      <c r="N41" s="163">
        <v>30</v>
      </c>
      <c r="O41" s="164"/>
      <c r="P41" s="165"/>
      <c r="Q41" s="166"/>
      <c r="T41" s="150" t="s">
        <v>95</v>
      </c>
      <c r="U41" s="150"/>
      <c r="V41" s="79"/>
      <c r="W41" s="79"/>
    </row>
    <row r="42" spans="2:23" ht="33.75" customHeight="1" x14ac:dyDescent="0.15">
      <c r="B42" s="57"/>
      <c r="C42" s="151"/>
      <c r="D42" s="151"/>
      <c r="E42" s="152"/>
      <c r="F42" s="153"/>
      <c r="G42" s="154"/>
      <c r="H42" s="154"/>
      <c r="I42" s="154"/>
      <c r="J42" s="154"/>
      <c r="K42" s="155" t="s">
        <v>27</v>
      </c>
      <c r="L42" s="155"/>
      <c r="M42" s="155"/>
      <c r="N42" s="156"/>
      <c r="O42" s="156"/>
      <c r="P42" s="157"/>
      <c r="Q42" s="158"/>
      <c r="T42" s="150"/>
      <c r="U42" s="150"/>
      <c r="V42" s="79"/>
      <c r="W42" s="79"/>
    </row>
    <row r="43" spans="2:23" ht="33.75" customHeight="1" thickBot="1" x14ac:dyDescent="0.2">
      <c r="B43" s="58"/>
      <c r="C43" s="159"/>
      <c r="D43" s="159"/>
      <c r="E43" s="160"/>
      <c r="F43" s="160"/>
      <c r="G43" s="160"/>
      <c r="H43" s="160"/>
      <c r="I43" s="160"/>
      <c r="J43" s="160"/>
      <c r="K43" s="142" t="s">
        <v>27</v>
      </c>
      <c r="L43" s="142"/>
      <c r="M43" s="142"/>
      <c r="N43" s="143"/>
      <c r="O43" s="143"/>
      <c r="P43" s="144"/>
      <c r="Q43" s="145"/>
      <c r="T43" s="150"/>
      <c r="U43" s="150"/>
      <c r="V43" s="79"/>
      <c r="W43" s="79"/>
    </row>
    <row r="44" spans="2:23" ht="21" customHeight="1" x14ac:dyDescent="0.15">
      <c r="B44" s="13" t="s">
        <v>59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T44" s="78"/>
      <c r="U44" s="78"/>
      <c r="V44" s="79"/>
      <c r="W44" s="79"/>
    </row>
    <row r="45" spans="2:23" ht="21" customHeight="1" x14ac:dyDescent="0.15">
      <c r="B45" s="146" t="s">
        <v>60</v>
      </c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3"/>
      <c r="T45" s="150" t="s">
        <v>95</v>
      </c>
      <c r="U45" s="150"/>
      <c r="V45" s="79"/>
      <c r="W45" s="79"/>
    </row>
    <row r="46" spans="2:23" ht="21" customHeight="1" x14ac:dyDescent="0.15">
      <c r="B46" s="146" t="s">
        <v>61</v>
      </c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3"/>
      <c r="T46" s="150"/>
      <c r="U46" s="150"/>
      <c r="V46" s="79"/>
      <c r="W46" s="79"/>
    </row>
    <row r="47" spans="2:23" ht="21" customHeight="1" x14ac:dyDescent="0.15">
      <c r="B47" s="148" t="s">
        <v>29</v>
      </c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T47" s="150"/>
      <c r="U47" s="150"/>
      <c r="V47" s="79"/>
      <c r="W47" s="79"/>
    </row>
    <row r="48" spans="2:23" ht="21" customHeight="1" x14ac:dyDescent="0.15"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T48" s="150"/>
      <c r="U48" s="150"/>
      <c r="V48" s="79"/>
      <c r="W48" s="79"/>
    </row>
    <row r="49" spans="2:23" ht="4.5" customHeight="1" x14ac:dyDescent="0.15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T49" s="78"/>
      <c r="U49" s="78"/>
      <c r="V49" s="79"/>
      <c r="W49" s="79"/>
    </row>
    <row r="50" spans="2:23" ht="20.45" customHeight="1" thickBot="1" x14ac:dyDescent="0.2">
      <c r="B50" s="5" t="s">
        <v>42</v>
      </c>
      <c r="T50" s="78"/>
      <c r="U50" s="78"/>
      <c r="V50" s="79"/>
      <c r="W50" s="79"/>
    </row>
    <row r="51" spans="2:23" ht="24.6" customHeight="1" thickBot="1" x14ac:dyDescent="0.2">
      <c r="B51" s="126" t="s">
        <v>33</v>
      </c>
      <c r="C51" s="127"/>
      <c r="D51" s="127"/>
      <c r="E51" s="127"/>
      <c r="F51" s="127"/>
      <c r="G51" s="127"/>
      <c r="H51" s="128"/>
      <c r="I51" s="129" t="s">
        <v>34</v>
      </c>
      <c r="J51" s="130"/>
      <c r="K51" s="131" t="s">
        <v>35</v>
      </c>
      <c r="L51" s="130"/>
      <c r="M51" s="132" t="s">
        <v>36</v>
      </c>
      <c r="N51" s="132"/>
      <c r="O51" s="132" t="s">
        <v>23</v>
      </c>
      <c r="P51" s="132"/>
      <c r="Q51" s="133"/>
      <c r="T51" s="78"/>
      <c r="U51" s="78"/>
      <c r="V51" s="79"/>
      <c r="W51" s="79"/>
    </row>
    <row r="52" spans="2:23" ht="24.6" customHeight="1" x14ac:dyDescent="0.15">
      <c r="B52" s="134" t="s">
        <v>79</v>
      </c>
      <c r="C52" s="135"/>
      <c r="D52" s="135"/>
      <c r="E52" s="135"/>
      <c r="F52" s="135"/>
      <c r="G52" s="135"/>
      <c r="H52" s="136"/>
      <c r="I52" s="137">
        <f>IFERROR(VLOOKUP(B52,$T$4:$U$34,2,FALSE),"")</f>
        <v>150</v>
      </c>
      <c r="J52" s="138"/>
      <c r="K52" s="139">
        <v>45475</v>
      </c>
      <c r="L52" s="135"/>
      <c r="M52" s="140">
        <v>20</v>
      </c>
      <c r="N52" s="140"/>
      <c r="O52" s="138"/>
      <c r="P52" s="138"/>
      <c r="Q52" s="141"/>
      <c r="T52" s="78"/>
      <c r="U52" s="78"/>
      <c r="V52" s="79"/>
      <c r="W52" s="79"/>
    </row>
    <row r="53" spans="2:23" ht="24.6" customHeight="1" x14ac:dyDescent="0.15">
      <c r="B53" s="107"/>
      <c r="C53" s="108"/>
      <c r="D53" s="108"/>
      <c r="E53" s="108"/>
      <c r="F53" s="108"/>
      <c r="G53" s="108"/>
      <c r="H53" s="109"/>
      <c r="I53" s="110" t="str">
        <f>IFERROR(VLOOKUP(B53,$T$4:$U$34,2,FALSE),"")</f>
        <v/>
      </c>
      <c r="J53" s="111"/>
      <c r="K53" s="108"/>
      <c r="L53" s="108"/>
      <c r="M53" s="112"/>
      <c r="N53" s="112"/>
      <c r="O53" s="111"/>
      <c r="P53" s="111"/>
      <c r="Q53" s="113"/>
      <c r="T53" s="78"/>
      <c r="U53" s="78"/>
      <c r="V53" s="79"/>
      <c r="W53" s="79"/>
    </row>
    <row r="54" spans="2:23" ht="24.6" customHeight="1" thickBot="1" x14ac:dyDescent="0.2">
      <c r="B54" s="114"/>
      <c r="C54" s="115"/>
      <c r="D54" s="115"/>
      <c r="E54" s="115"/>
      <c r="F54" s="115"/>
      <c r="G54" s="115"/>
      <c r="H54" s="116"/>
      <c r="I54" s="117"/>
      <c r="J54" s="118"/>
      <c r="K54" s="119"/>
      <c r="L54" s="120"/>
      <c r="M54" s="121"/>
      <c r="N54" s="122"/>
      <c r="O54" s="123"/>
      <c r="P54" s="124"/>
      <c r="Q54" s="125"/>
      <c r="T54" s="78"/>
      <c r="U54" s="78"/>
      <c r="V54" s="79"/>
      <c r="W54" s="79"/>
    </row>
    <row r="55" spans="2:23" ht="4.5" customHeight="1" x14ac:dyDescent="0.15">
      <c r="B55" s="28"/>
      <c r="C55" s="28"/>
      <c r="D55" s="28"/>
      <c r="E55" s="28"/>
      <c r="F55" s="28"/>
      <c r="G55" s="28"/>
      <c r="H55" s="28"/>
      <c r="I55" s="28"/>
      <c r="J55" s="28"/>
      <c r="K55" s="29"/>
      <c r="L55" s="29"/>
      <c r="M55" s="30"/>
      <c r="N55" s="30"/>
      <c r="O55" s="28"/>
      <c r="P55" s="28"/>
      <c r="Q55" s="28"/>
      <c r="T55" s="78"/>
      <c r="U55" s="78"/>
      <c r="V55" s="79"/>
      <c r="W55" s="79"/>
    </row>
    <row r="56" spans="2:23" ht="18.95" customHeight="1" thickBot="1" x14ac:dyDescent="0.2">
      <c r="B56" s="5" t="s">
        <v>66</v>
      </c>
      <c r="C56" s="28"/>
      <c r="D56" s="28"/>
      <c r="E56" s="28"/>
      <c r="F56" s="28"/>
      <c r="G56" s="28"/>
      <c r="H56" s="28"/>
      <c r="I56" s="28"/>
      <c r="J56" s="28"/>
      <c r="K56" s="29"/>
      <c r="L56" s="29"/>
      <c r="M56" s="30"/>
      <c r="N56" s="30"/>
      <c r="O56" s="28"/>
      <c r="P56" s="28"/>
      <c r="Q56" s="28"/>
      <c r="T56" s="78"/>
      <c r="U56" s="78"/>
      <c r="V56" s="79"/>
      <c r="W56" s="79"/>
    </row>
    <row r="57" spans="2:23" ht="29.1" customHeight="1" thickBot="1" x14ac:dyDescent="0.2">
      <c r="B57" s="31"/>
      <c r="C57" s="32"/>
      <c r="D57" s="32"/>
      <c r="E57" s="32"/>
      <c r="F57" s="32"/>
      <c r="G57" s="32"/>
      <c r="H57" s="32"/>
      <c r="I57" s="32"/>
      <c r="J57" s="32"/>
      <c r="K57" s="33"/>
      <c r="L57" s="32"/>
      <c r="M57" s="32"/>
      <c r="N57" s="32"/>
      <c r="O57" s="32"/>
      <c r="P57" s="32"/>
      <c r="Q57" s="34"/>
      <c r="T57" s="78"/>
      <c r="U57" s="78"/>
      <c r="V57" s="79"/>
      <c r="W57" s="79"/>
    </row>
    <row r="58" spans="2:23" ht="6" customHeight="1" thickBot="1" x14ac:dyDescent="0.2">
      <c r="B58" s="11"/>
      <c r="K58" s="11"/>
    </row>
    <row r="59" spans="2:23" ht="24" customHeight="1" thickTop="1" x14ac:dyDescent="0.15">
      <c r="B59" s="96" t="s">
        <v>67</v>
      </c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8"/>
    </row>
    <row r="60" spans="2:23" ht="24" customHeight="1" x14ac:dyDescent="0.15">
      <c r="B60" s="99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1"/>
    </row>
    <row r="61" spans="2:23" ht="24" customHeight="1" x14ac:dyDescent="0.15">
      <c r="B61" s="99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1"/>
    </row>
    <row r="62" spans="2:23" ht="24" customHeight="1" thickBot="1" x14ac:dyDescent="0.2">
      <c r="B62" s="102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4"/>
    </row>
    <row r="63" spans="2:23" ht="14.25" customHeight="1" thickTop="1" x14ac:dyDescent="0.15"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</row>
    <row r="64" spans="2:23" x14ac:dyDescent="0.15">
      <c r="B64" s="3"/>
    </row>
  </sheetData>
  <mergeCells count="129">
    <mergeCell ref="T45:U48"/>
    <mergeCell ref="L3:Q3"/>
    <mergeCell ref="C5:Q5"/>
    <mergeCell ref="D6:I6"/>
    <mergeCell ref="K6:Q6"/>
    <mergeCell ref="D7:G7"/>
    <mergeCell ref="I7:L7"/>
    <mergeCell ref="M7:Q7"/>
    <mergeCell ref="H10:I11"/>
    <mergeCell ref="J10:K11"/>
    <mergeCell ref="L10:M11"/>
    <mergeCell ref="N10:O11"/>
    <mergeCell ref="P10:Q11"/>
    <mergeCell ref="F18:G18"/>
    <mergeCell ref="K18:L18"/>
    <mergeCell ref="P18:Q18"/>
    <mergeCell ref="F19:G19"/>
    <mergeCell ref="K19:L19"/>
    <mergeCell ref="P19:Q19"/>
    <mergeCell ref="F16:G16"/>
    <mergeCell ref="K16:L16"/>
    <mergeCell ref="P16:Q16"/>
    <mergeCell ref="F17:G17"/>
    <mergeCell ref="K17:L17"/>
    <mergeCell ref="B14:B15"/>
    <mergeCell ref="C14:G14"/>
    <mergeCell ref="H14:L14"/>
    <mergeCell ref="M14:Q14"/>
    <mergeCell ref="F15:G15"/>
    <mergeCell ref="B10:C11"/>
    <mergeCell ref="D10:E11"/>
    <mergeCell ref="H12:M12"/>
    <mergeCell ref="N12:Q12"/>
    <mergeCell ref="K15:L15"/>
    <mergeCell ref="P15:Q15"/>
    <mergeCell ref="P17:Q17"/>
    <mergeCell ref="B25:B27"/>
    <mergeCell ref="C25:D27"/>
    <mergeCell ref="E25:F27"/>
    <mergeCell ref="G25:J27"/>
    <mergeCell ref="N25:O27"/>
    <mergeCell ref="P25:Q27"/>
    <mergeCell ref="F20:G20"/>
    <mergeCell ref="K20:L20"/>
    <mergeCell ref="P20:Q20"/>
    <mergeCell ref="C24:D24"/>
    <mergeCell ref="E24:F24"/>
    <mergeCell ref="G24:J24"/>
    <mergeCell ref="K24:M24"/>
    <mergeCell ref="N24:O24"/>
    <mergeCell ref="P24:Q24"/>
    <mergeCell ref="B31:B33"/>
    <mergeCell ref="C31:D33"/>
    <mergeCell ref="E31:F33"/>
    <mergeCell ref="G31:J33"/>
    <mergeCell ref="N31:O33"/>
    <mergeCell ref="P31:Q33"/>
    <mergeCell ref="B28:B30"/>
    <mergeCell ref="C28:D30"/>
    <mergeCell ref="E28:F30"/>
    <mergeCell ref="G28:J30"/>
    <mergeCell ref="N28:O30"/>
    <mergeCell ref="P28:Q30"/>
    <mergeCell ref="B34:Q34"/>
    <mergeCell ref="B35:Q35"/>
    <mergeCell ref="B37:E37"/>
    <mergeCell ref="C38:D38"/>
    <mergeCell ref="E38:F38"/>
    <mergeCell ref="G38:J38"/>
    <mergeCell ref="K38:M38"/>
    <mergeCell ref="N38:O38"/>
    <mergeCell ref="P38:Q38"/>
    <mergeCell ref="C40:D40"/>
    <mergeCell ref="E40:F40"/>
    <mergeCell ref="G40:J40"/>
    <mergeCell ref="K40:M40"/>
    <mergeCell ref="N40:O40"/>
    <mergeCell ref="P40:Q40"/>
    <mergeCell ref="C39:D39"/>
    <mergeCell ref="E39:F39"/>
    <mergeCell ref="G39:J39"/>
    <mergeCell ref="K39:M39"/>
    <mergeCell ref="N39:O39"/>
    <mergeCell ref="P39:Q39"/>
    <mergeCell ref="C42:D42"/>
    <mergeCell ref="E42:F42"/>
    <mergeCell ref="G42:J42"/>
    <mergeCell ref="K42:M42"/>
    <mergeCell ref="N42:O42"/>
    <mergeCell ref="P42:Q42"/>
    <mergeCell ref="C41:D41"/>
    <mergeCell ref="E41:F41"/>
    <mergeCell ref="G41:J41"/>
    <mergeCell ref="K41:M41"/>
    <mergeCell ref="N41:O41"/>
    <mergeCell ref="P41:Q41"/>
    <mergeCell ref="K51:L51"/>
    <mergeCell ref="M51:N51"/>
    <mergeCell ref="O51:Q51"/>
    <mergeCell ref="C43:D43"/>
    <mergeCell ref="E43:F43"/>
    <mergeCell ref="G43:J43"/>
    <mergeCell ref="K43:M43"/>
    <mergeCell ref="N43:O43"/>
    <mergeCell ref="P43:Q43"/>
    <mergeCell ref="T25:W26"/>
    <mergeCell ref="T41:U43"/>
    <mergeCell ref="T37:U40"/>
    <mergeCell ref="B54:H54"/>
    <mergeCell ref="I54:J54"/>
    <mergeCell ref="K54:L54"/>
    <mergeCell ref="M54:N54"/>
    <mergeCell ref="O54:Q54"/>
    <mergeCell ref="B59:Q62"/>
    <mergeCell ref="B52:H52"/>
    <mergeCell ref="I52:J52"/>
    <mergeCell ref="K52:L52"/>
    <mergeCell ref="M52:N52"/>
    <mergeCell ref="O52:Q52"/>
    <mergeCell ref="B53:H53"/>
    <mergeCell ref="I53:J53"/>
    <mergeCell ref="K53:L53"/>
    <mergeCell ref="M53:N53"/>
    <mergeCell ref="O53:Q53"/>
    <mergeCell ref="B45:Q45"/>
    <mergeCell ref="B46:Q46"/>
    <mergeCell ref="B47:Q48"/>
    <mergeCell ref="B51:H51"/>
    <mergeCell ref="I51:J51"/>
  </mergeCells>
  <phoneticPr fontId="1"/>
  <dataValidations count="16">
    <dataValidation type="date" allowBlank="1" showInputMessage="1" showErrorMessage="1" sqref="B28:B30" xr:uid="{00000000-0002-0000-0100-000000000000}">
      <formula1>D7</formula1>
      <formula2>I7</formula2>
    </dataValidation>
    <dataValidation type="date" allowBlank="1" showInputMessage="1" showErrorMessage="1" sqref="B25:B27" xr:uid="{00000000-0002-0000-0100-000001000000}">
      <formula1>D7</formula1>
      <formula2>I7</formula2>
    </dataValidation>
    <dataValidation type="date" allowBlank="1" showInputMessage="1" showErrorMessage="1" sqref="B31:B33" xr:uid="{00000000-0002-0000-0100-000002000000}">
      <formula1>D7</formula1>
      <formula2>I7</formula2>
    </dataValidation>
    <dataValidation type="date" allowBlank="1" showInputMessage="1" showErrorMessage="1" sqref="B20" xr:uid="{00000000-0002-0000-0100-000003000000}">
      <formula1>D7</formula1>
      <formula2>I7</formula2>
    </dataValidation>
    <dataValidation type="date" allowBlank="1" showInputMessage="1" showErrorMessage="1" sqref="B19" xr:uid="{00000000-0002-0000-0100-000004000000}">
      <formula1>D7</formula1>
      <formula2>I7</formula2>
    </dataValidation>
    <dataValidation type="date" allowBlank="1" showInputMessage="1" showErrorMessage="1" sqref="B18" xr:uid="{00000000-0002-0000-0100-000005000000}">
      <formula1>D7</formula1>
      <formula2>I7</formula2>
    </dataValidation>
    <dataValidation type="date" allowBlank="1" showInputMessage="1" showErrorMessage="1" sqref="B17" xr:uid="{00000000-0002-0000-0100-000006000000}">
      <formula1>D7</formula1>
      <formula2>I7</formula2>
    </dataValidation>
    <dataValidation type="date" allowBlank="1" showInputMessage="1" showErrorMessage="1" sqref="B16" xr:uid="{00000000-0002-0000-0100-000007000000}">
      <formula1>D7</formula1>
      <formula2>I7</formula2>
    </dataValidation>
    <dataValidation type="list" allowBlank="1" showInputMessage="1" showErrorMessage="1" sqref="G25:J33" xr:uid="{00000000-0002-0000-0100-000008000000}">
      <formula1>"カレーライス,焼きそば,豚汁,シチュー,焼き肉"</formula1>
    </dataValidation>
    <dataValidation type="list" allowBlank="1" showInputMessage="1" showErrorMessage="1" sqref="G43:J43" xr:uid="{00000000-0002-0000-0100-000009000000}">
      <formula1>IF(ISODD(DAY($B$43)),OddList,EvenList)</formula1>
    </dataValidation>
    <dataValidation type="list" allowBlank="1" showInputMessage="1" showErrorMessage="1" sqref="G42:J42" xr:uid="{00000000-0002-0000-0100-00000A000000}">
      <formula1>IF(ISODD(DAY($B$42)),OddList,EvenList)</formula1>
    </dataValidation>
    <dataValidation type="list" allowBlank="1" showInputMessage="1" showErrorMessage="1" sqref="G41:J41" xr:uid="{00000000-0002-0000-0100-00000B000000}">
      <formula1>IF(ISODD(DAY($B$41)),OddList,EvenList)</formula1>
    </dataValidation>
    <dataValidation type="list" allowBlank="1" showInputMessage="1" showErrorMessage="1" sqref="G40:J40" xr:uid="{00000000-0002-0000-0100-00000C000000}">
      <formula1>IF(ISODD(DAY($B$40)),OddList,EvenList)</formula1>
    </dataValidation>
    <dataValidation type="list" allowBlank="1" showInputMessage="1" showErrorMessage="1" sqref="G39:J39" xr:uid="{00000000-0002-0000-0100-00000D000000}">
      <formula1>IF(ISODD(DAY($B$39)),OddList,EvenList)</formula1>
    </dataValidation>
    <dataValidation type="list" allowBlank="1" showInputMessage="1" showErrorMessage="1" sqref="E39:E43 F39 F42:F43" xr:uid="{00000000-0002-0000-0100-00000E000000}">
      <formula1>"食堂受取, 米の山山頂, 樹芸の森, 鳴渕ダム"</formula1>
    </dataValidation>
    <dataValidation type="list" allowBlank="1" showInputMessage="1" showErrorMessage="1" sqref="C52:H53 B52:B55" xr:uid="{00000000-0002-0000-0100-00000F000000}">
      <formula1>$T$2:$T$34</formula1>
    </dataValidation>
  </dataValidations>
  <printOptions horizontalCentered="1" verticalCentered="1"/>
  <pageMargins left="0.59055118110236227" right="0.59055118110236227" top="0.39370078740157483" bottom="0.35433070866141736" header="0.31496062992125984" footer="0.31496062992125984"/>
  <pageSetup paperSize="9" scale="51" orientation="portrait" r:id="rId1"/>
  <rowBreaks count="1" manualBreakCount="1">
    <brk id="62" min="1" max="16" man="1"/>
  </rowBreaks>
  <colBreaks count="1" manualBreakCount="1">
    <brk id="17" max="5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原本(R8)</vt:lpstr>
      <vt:lpstr>記入例</vt:lpstr>
      <vt:lpstr>記入例!EvenList</vt:lpstr>
      <vt:lpstr>'原本(R8)'!EvenList</vt:lpstr>
      <vt:lpstr>記入例!OddList</vt:lpstr>
      <vt:lpstr>'原本(R8)'!OddList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2026-04-30T06:45:42Z</dcterms:created>
  <dcterms:modified xsi:type="dcterms:W3CDTF">2026-04-30T06:45:45Z</dcterms:modified>
</cp:coreProperties>
</file>